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C:\Kamil\Cenniki\2023\"/>
    </mc:Choice>
  </mc:AlternateContent>
  <xr:revisionPtr revIDLastSave="0" documentId="8_{7F674299-93DA-4081-8C75-A4F333690642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2023 CENNIK-EUR" sheetId="58" r:id="rId1"/>
  </sheets>
  <externalReferences>
    <externalReference r:id="rId2"/>
    <externalReference r:id="rId3"/>
    <externalReference r:id="rId4"/>
  </externalReferences>
  <definedNames>
    <definedName name="\0" localSheetId="0">'[1]#REF'!#REF!</definedName>
    <definedName name="\0">'[2]#REF'!#REF!</definedName>
    <definedName name="\a" localSheetId="0">'[1]#REF'!#REF!</definedName>
    <definedName name="\a">'[2]#REF'!#REF!</definedName>
    <definedName name="\c" localSheetId="0">'[1]#REF'!#REF!</definedName>
    <definedName name="\c">'[2]#REF'!#REF!</definedName>
    <definedName name="\j" localSheetId="0">'[1]#REF'!#REF!</definedName>
    <definedName name="\j">'[2]#REF'!#REF!</definedName>
    <definedName name="\k" localSheetId="0">'[1]#REF'!#REF!</definedName>
    <definedName name="\k">'[2]#REF'!#REF!</definedName>
    <definedName name="\p" localSheetId="0">'[1]#REF'!#REF!</definedName>
    <definedName name="\p">'[2]#REF'!#REF!</definedName>
    <definedName name="\v" localSheetId="0">'[1]#REF'!#REF!</definedName>
    <definedName name="\v">'[2]#REF'!#REF!</definedName>
    <definedName name="___A17000" localSheetId="0">[2]メンテナンス受付台帳!#REF!</definedName>
    <definedName name="___A17000">[2]メンテナンス受付台帳!#REF!</definedName>
    <definedName name="___A18000" localSheetId="0">[2]メンテナンス受付台帳!#REF!</definedName>
    <definedName name="___A18000">[2]メンテナンス受付台帳!#REF!</definedName>
    <definedName name="___A20000" localSheetId="0">[2]メンテナンス受付台帳!#REF!</definedName>
    <definedName name="___A20000">[2]メンテナンス受付台帳!#REF!</definedName>
    <definedName name="___cnt1" localSheetId="0">[2]!_xlbgnm.cnt1</definedName>
    <definedName name="___cnt1">[2]!_xlbgnm.cnt1</definedName>
    <definedName name="___cnt2" localSheetId="0">[2]!_xlbgnm.cnt2</definedName>
    <definedName name="___cnt2">[2]!_xlbgnm.cnt2</definedName>
    <definedName name="___dia003" localSheetId="0">[2]!_xlbgnm.Dia03</definedName>
    <definedName name="___dia003">[2]!_xlbgnm.Dia03</definedName>
    <definedName name="___Dia01" localSheetId="0">[2]!_xlbgnm.Dia01</definedName>
    <definedName name="___Dia01">[2]!_xlbgnm.Dia01</definedName>
    <definedName name="___dia02" localSheetId="0">[2]!_xlbgnm.Dia01</definedName>
    <definedName name="___dia02">[2]!_xlbgnm.Dia01</definedName>
    <definedName name="___Dia03" localSheetId="0">[2]!_xlbgnm.Dia03</definedName>
    <definedName name="___Dia03">[2]!_xlbgnm.Dia03</definedName>
    <definedName name="___Dia04" localSheetId="0">[2]!_xlbgnm.Dia04</definedName>
    <definedName name="___Dia04">[2]!_xlbgnm.Dia04</definedName>
    <definedName name="___MC5" localSheetId="0">[2]!_xlbgnm.MC5</definedName>
    <definedName name="___MC5">[2]!_xlbgnm.MC5</definedName>
    <definedName name="__63">'[2]#REF'!$A$1:$B$50</definedName>
    <definedName name="__A17000" localSheetId="0">[2]メンテナンス受付台帳!#REF!</definedName>
    <definedName name="__A17000">[2]メンテナンス受付台帳!#REF!</definedName>
    <definedName name="__A18000" localSheetId="0">[2]メンテナンス受付台帳!#REF!</definedName>
    <definedName name="__A18000">[2]メンテナンス受付台帳!#REF!</definedName>
    <definedName name="__A20000" localSheetId="0">[2]メンテナンス受付台帳!#REF!</definedName>
    <definedName name="__A20000">[2]メンテナンス受付台帳!#REF!</definedName>
    <definedName name="__cnt1" localSheetId="0">[2]!_xlbgnm.cnt1</definedName>
    <definedName name="__cnt1">[2]!_xlbgnm.cnt1</definedName>
    <definedName name="__cnt2" localSheetId="0">[2]!_xlbgnm.cnt2</definedName>
    <definedName name="__cnt2">[2]!_xlbgnm.cnt2</definedName>
    <definedName name="__dia003" localSheetId="0">[2]!_xlbgnm.Dia03</definedName>
    <definedName name="__dia003">[2]!_xlbgnm.Dia03</definedName>
    <definedName name="__Dia01" localSheetId="0">[2]!_xlbgnm.Dia01</definedName>
    <definedName name="__Dia01">[2]!_xlbgnm.Dia01</definedName>
    <definedName name="__dia02" localSheetId="0">[2]!_xlbgnm.Dia01</definedName>
    <definedName name="__dia02">[2]!_xlbgnm.Dia01</definedName>
    <definedName name="__Dia03" localSheetId="0">[2]!_xlbgnm.Dia03</definedName>
    <definedName name="__Dia03">[2]!_xlbgnm.Dia03</definedName>
    <definedName name="__Dia04" localSheetId="0">[2]!_xlbgnm.Dia04</definedName>
    <definedName name="__Dia04">[2]!_xlbgnm.Dia04</definedName>
    <definedName name="__MC5" localSheetId="0">[2]!_xlbgnm.MC5</definedName>
    <definedName name="__MC5">[2]!_xlbgnm.MC5</definedName>
    <definedName name="_00002" localSheetId="0">#REF!</definedName>
    <definedName name="_00002">#REF!</definedName>
    <definedName name="_00003" localSheetId="0">#REF!</definedName>
    <definedName name="_00003">#REF!</definedName>
    <definedName name="_00004" localSheetId="0">#REF!</definedName>
    <definedName name="_00004">#REF!</definedName>
    <definedName name="_00005" localSheetId="0">#REF!</definedName>
    <definedName name="_00005">#REF!</definedName>
    <definedName name="_00006" localSheetId="0">#REF!</definedName>
    <definedName name="_00006">#REF!</definedName>
    <definedName name="_00007" localSheetId="0">#REF!</definedName>
    <definedName name="_00007">#REF!</definedName>
    <definedName name="_00008" localSheetId="0">#REF!</definedName>
    <definedName name="_00008">#REF!</definedName>
    <definedName name="_00009" localSheetId="0">#REF!</definedName>
    <definedName name="_00009">#REF!</definedName>
    <definedName name="_00010" localSheetId="0">#REF!</definedName>
    <definedName name="_00010">#REF!</definedName>
    <definedName name="_00011" localSheetId="0">#REF!</definedName>
    <definedName name="_00011">#REF!</definedName>
    <definedName name="_00012" localSheetId="0">#REF!</definedName>
    <definedName name="_00012">#REF!</definedName>
    <definedName name="_10__123Graph_AChart_3" localSheetId="0" hidden="1">[1]生人台帳!#REF!</definedName>
    <definedName name="_10__123Graph_AChart_3" hidden="1">[1]生人台帳!#REF!</definedName>
    <definedName name="_10__123Graph_BChart_3" localSheetId="0" hidden="1">[2]生人台帳!#REF!</definedName>
    <definedName name="_10__123Graph_BChart_3" hidden="1">[2]生人台帳!#REF!</definedName>
    <definedName name="_12__123Graph_AChart_4" localSheetId="0" hidden="1">[3]生人台帳!#REF!</definedName>
    <definedName name="_12__123Graph_AChart_4" hidden="1">[3]生人台帳!#REF!</definedName>
    <definedName name="_12__123Graph_BChart_4" localSheetId="0" hidden="1">[2]生人台帳!#REF!</definedName>
    <definedName name="_12__123Graph_BChart_4" hidden="1">[2]生人台帳!#REF!</definedName>
    <definedName name="_14__123Graph_CChart_2" localSheetId="0" hidden="1">[2]生人台帳!#REF!</definedName>
    <definedName name="_14__123Graph_CChart_2" hidden="1">[2]生人台帳!#REF!</definedName>
    <definedName name="_15__123Graph_AChart_4" localSheetId="0" hidden="1">[1]生人台帳!#REF!</definedName>
    <definedName name="_15__123Graph_AChart_4" hidden="1">[1]生人台帳!#REF!</definedName>
    <definedName name="_16__123Graph_BChart_2" localSheetId="0" hidden="1">[3]生人台帳!#REF!</definedName>
    <definedName name="_16__123Graph_BChart_2" hidden="1">[3]生人台帳!#REF!</definedName>
    <definedName name="_16__123Graph_CChart_4" localSheetId="0" hidden="1">[2]生人台帳!#REF!</definedName>
    <definedName name="_16__123Graph_CChart_4" hidden="1">[2]生人台帳!#REF!</definedName>
    <definedName name="_17_63">'[2]#REF'!$A$1:$B$50</definedName>
    <definedName name="_2__123Graph_AChart_2" localSheetId="0" hidden="1">[2]生人台帳!#REF!</definedName>
    <definedName name="_2__123Graph_AChart_2" hidden="1">[2]生人台帳!#REF!</definedName>
    <definedName name="_20__123Graph_BChart_2" localSheetId="0" hidden="1">[1]生人台帳!#REF!</definedName>
    <definedName name="_20__123Graph_BChart_2" hidden="1">[1]生人台帳!#REF!</definedName>
    <definedName name="_20__123Graph_BChart_3" localSheetId="0" hidden="1">[3]生人台帳!#REF!</definedName>
    <definedName name="_20__123Graph_BChart_3" hidden="1">[3]生人台帳!#REF!</definedName>
    <definedName name="_24__123Graph_BChart_4" localSheetId="0" hidden="1">[3]生人台帳!#REF!</definedName>
    <definedName name="_24__123Graph_BChart_4" hidden="1">[3]生人台帳!#REF!</definedName>
    <definedName name="_25__123Graph_BChart_3" localSheetId="0" hidden="1">[1]生人台帳!#REF!</definedName>
    <definedName name="_25__123Graph_BChart_3" hidden="1">[1]生人台帳!#REF!</definedName>
    <definedName name="_28__123Graph_CChart_2" localSheetId="0" hidden="1">[3]生人台帳!#REF!</definedName>
    <definedName name="_28__123Graph_CChart_2" hidden="1">[3]生人台帳!#REF!</definedName>
    <definedName name="_30__123Graph_BChart_4" localSheetId="0" hidden="1">[1]生人台帳!#REF!</definedName>
    <definedName name="_30__123Graph_BChart_4" hidden="1">[1]生人台帳!#REF!</definedName>
    <definedName name="_32__123Graph_CChart_4" localSheetId="0" hidden="1">[3]生人台帳!#REF!</definedName>
    <definedName name="_32__123Graph_CChart_4" hidden="1">[3]生人台帳!#REF!</definedName>
    <definedName name="_35__123Graph_CChart_2" localSheetId="0" hidden="1">[1]生人台帳!#REF!</definedName>
    <definedName name="_35__123Graph_CChart_2" hidden="1">[1]生人台帳!#REF!</definedName>
    <definedName name="_4__123Graph_AChart_2" localSheetId="0" hidden="1">[3]生人台帳!#REF!</definedName>
    <definedName name="_4__123Graph_AChart_2" hidden="1">[3]生人台帳!#REF!</definedName>
    <definedName name="_4__123Graph_AChart_3" localSheetId="0" hidden="1">[2]生人台帳!#REF!</definedName>
    <definedName name="_4__123Graph_AChart_3" hidden="1">[2]生人台帳!#REF!</definedName>
    <definedName name="_40__123Graph_CChart_4" localSheetId="0" hidden="1">[1]生人台帳!#REF!</definedName>
    <definedName name="_40__123Graph_CChart_4" hidden="1">[1]生人台帳!#REF!</definedName>
    <definedName name="_44_63">'[1]#REF'!$A$1:$B$50</definedName>
    <definedName name="_49A17000_" localSheetId="0">[1]メンテナンス受付台帳!#REF!</definedName>
    <definedName name="_49A17000_">[1]メンテナンス受付台帳!#REF!</definedName>
    <definedName name="_5__123Graph_AChart_2" localSheetId="0" hidden="1">[1]生人台帳!#REF!</definedName>
    <definedName name="_5__123Graph_AChart_2" hidden="1">[1]生人台帳!#REF!</definedName>
    <definedName name="_54A18000_" localSheetId="0">[1]メンテナンス受付台帳!#REF!</definedName>
    <definedName name="_54A18000_">[1]メンテナンス受付台帳!#REF!</definedName>
    <definedName name="_59A20000_" localSheetId="0">[1]メンテナンス受付台帳!#REF!</definedName>
    <definedName name="_59A20000_">[1]メンテナンス受付台帳!#REF!</definedName>
    <definedName name="_6__123Graph_AChart_4" localSheetId="0" hidden="1">[2]生人台帳!#REF!</definedName>
    <definedName name="_6__123Graph_AChart_4" hidden="1">[2]生人台帳!#REF!</definedName>
    <definedName name="_63">'[2]#REF'!$A$1:$B$50</definedName>
    <definedName name="_8__123Graph_AChart_3" localSheetId="0" hidden="1">[3]生人台帳!#REF!</definedName>
    <definedName name="_8__123Graph_AChart_3" hidden="1">[3]生人台帳!#REF!</definedName>
    <definedName name="_8__123Graph_BChart_2" localSheetId="0" hidden="1">[2]生人台帳!#REF!</definedName>
    <definedName name="_8__123Graph_BChart_2" hidden="1">[2]生人台帳!#REF!</definedName>
    <definedName name="_A17000" localSheetId="0">[2]メンテナンス受付台帳!#REF!</definedName>
    <definedName name="_A17000">[2]メンテナンス受付台帳!#REF!</definedName>
    <definedName name="_A18000" localSheetId="0">[2]メンテナンス受付台帳!#REF!</definedName>
    <definedName name="_A18000">[2]メンテナンス受付台帳!#REF!</definedName>
    <definedName name="_A20000" localSheetId="0">[2]メンテナンス受付台帳!#REF!</definedName>
    <definedName name="_A20000">[2]メンテナンス受付台帳!#REF!</definedName>
    <definedName name="_cnt1" localSheetId="0">[1]!_xlbgnm.cnt1</definedName>
    <definedName name="_cnt1">[2]!_xlbgnm.cnt1</definedName>
    <definedName name="_cnt2" localSheetId="0">[1]!_xlbgnm.cnt2</definedName>
    <definedName name="_cnt2">[2]!_xlbgnm.cnt2</definedName>
    <definedName name="_dia003" localSheetId="0">[1]!_xlbgnm.Dia03</definedName>
    <definedName name="_dia003">[2]!_xlbgnm.Dia03</definedName>
    <definedName name="_Dia01" localSheetId="0">[1]!_xlbgnm.Dia01</definedName>
    <definedName name="_Dia01">[2]!_xlbgnm.Dia01</definedName>
    <definedName name="_dia02" localSheetId="0">[1]!_xlbgnm.Dia01</definedName>
    <definedName name="_dia02">[2]!_xlbgnm.Dia01</definedName>
    <definedName name="_Dia03" localSheetId="0">[1]!_xlbgnm.Dia03</definedName>
    <definedName name="_Dia03">[2]!_xlbgnm.Dia03</definedName>
    <definedName name="_Dia04" localSheetId="0">[1]!_xlbgnm.Dia04</definedName>
    <definedName name="_Dia04">[2]!_xlbgnm.Dia04</definedName>
    <definedName name="_Fill" localSheetId="0" hidden="1">'[1]#REF'!#REF!</definedName>
    <definedName name="_Fill" hidden="1">'[2]#REF'!#REF!</definedName>
    <definedName name="_MC5" localSheetId="0">[1]!_xlbgnm.MC5</definedName>
    <definedName name="_MC5">[2]!_xlbgnm.MC5</definedName>
    <definedName name="_O2" localSheetId="0">'[1]#REF'!$A$1:$J$2069</definedName>
    <definedName name="_O2">'[2]#REF'!$A$1:$J$2069</definedName>
    <definedName name="_Order1" hidden="1">1</definedName>
    <definedName name="_Order2" hidden="1">1</definedName>
    <definedName name="_Parse_Out" localSheetId="0" hidden="1">'[1]#REF'!#REF!</definedName>
    <definedName name="_Parse_Out" hidden="1">'[2]#REF'!#REF!</definedName>
    <definedName name="A" localSheetId="0">[1]厨房工場別入出在!#REF!</definedName>
    <definedName name="A">[2]厨房工場別入出在!#REF!</definedName>
    <definedName name="aa" localSheetId="0">[1]!ボタン75_Click</definedName>
    <definedName name="aa">[2]!ボタン75_Click</definedName>
    <definedName name="AAA" localSheetId="0">'[1]#REF'!$A$1</definedName>
    <definedName name="AAA">'[2]#REF'!$A$1</definedName>
    <definedName name="as" localSheetId="0">[1]!レコード長とINDEX長の計算</definedName>
    <definedName name="as">[2]!レコード長とINDEX長の計算</definedName>
    <definedName name="ASセーフティー系実績クエリ" localSheetId="0">[1]セーフティー系実績!$B$4:$E$35</definedName>
    <definedName name="ASセーフティー系実績クエリ">[2]セーフティー系実績!$B$4:$E$35</definedName>
    <definedName name="_xlnm.Database">#N/A</definedName>
    <definedName name="C_" localSheetId="0">'[1]#REF'!#REF!</definedName>
    <definedName name="C_">'[2]#REF'!#REF!</definedName>
    <definedName name="cboTYPE_Click" localSheetId="0">[1]!cboTYPE_Click</definedName>
    <definedName name="cboTYPE_Click">[2]!cboTYPE_Click</definedName>
    <definedName name="CEL_SELECT_SR45" localSheetId="0">[1]!CEL_SELECT_SR45</definedName>
    <definedName name="CEL_SELECT_SR45">[2]!CEL_SELECT_SR45</definedName>
    <definedName name="CEL_SELECT_SR46" localSheetId="0">[1]!CEL_SELECT_SR46</definedName>
    <definedName name="CEL_SELECT_SR46">[2]!CEL_SELECT_SR46</definedName>
    <definedName name="CEL_SELECT_SR47" localSheetId="0">[1]!CEL_SELECT_SR47</definedName>
    <definedName name="CEL_SELECT_SR47">[2]!CEL_SELECT_SR47</definedName>
    <definedName name="CEL_SELECT_SR48" localSheetId="0">[1]!CEL_SELECT_SR48</definedName>
    <definedName name="CEL_SELECT_SR48">[2]!CEL_SELECT_SR48</definedName>
    <definedName name="CEL_SELECT_SR49" localSheetId="0">[1]!CEL_SELECT_SR49</definedName>
    <definedName name="CEL_SELECT_SR49">[2]!CEL_SELECT_SR49</definedName>
    <definedName name="CEL_SELECT_ST4" localSheetId="0">[1]!CEL_SELECT_ST4</definedName>
    <definedName name="CEL_SELECT_ST4">[2]!CEL_SELECT_ST4</definedName>
    <definedName name="CEL_SELECT_ST5" localSheetId="0">[1]!CEL_SELECT_ST5</definedName>
    <definedName name="CEL_SELECT_ST5">[2]!CEL_SELECT_ST5</definedName>
    <definedName name="CEL_SELECT_ST6" localSheetId="0">[1]!CEL_SELECT_ST6</definedName>
    <definedName name="CEL_SELECT_ST6">[2]!CEL_SELECT_ST6</definedName>
    <definedName name="CEL_SELECT_ST7" localSheetId="0">[1]!CEL_SELECT_ST7</definedName>
    <definedName name="CEL_SELECT_ST7">[2]!CEL_SELECT_ST7</definedName>
    <definedName name="CEL_SELECT_ST8" localSheetId="0">[1]!CEL_SELECT_ST8</definedName>
    <definedName name="CEL_SELECT_ST8">[2]!CEL_SELECT_ST8</definedName>
    <definedName name="CEL_SELECT_ST9" localSheetId="0">[1]!CEL_SELECT_ST9</definedName>
    <definedName name="CEL_SELECT_ST9">[2]!CEL_SELECT_ST9</definedName>
    <definedName name="CreateSQL" localSheetId="0">[1]!CreateSQL</definedName>
    <definedName name="CreateSQL">[2]!CreateSQL</definedName>
    <definedName name="Ｄ" localSheetId="0">[1]!_xlbgnm.Dia01</definedName>
    <definedName name="Ｄ">[2]!_xlbgnm.Dia01</definedName>
    <definedName name="DATA" localSheetId="0">'[1]#REF'!#REF!</definedName>
    <definedName name="DATA">'[2]#REF'!#REF!</definedName>
    <definedName name="Database1">#N/A</definedName>
    <definedName name="DECPC_425sxLP" localSheetId="0">'[1]#REF'!#REF!</definedName>
    <definedName name="DECPC_425sxLP">'[2]#REF'!#REF!</definedName>
    <definedName name="dispbox3" localSheetId="0">'2023 CENNIK-EUR'!dispbox3</definedName>
    <definedName name="dispbox3">'2023 CENNIK-EUR'!dispbox3</definedName>
    <definedName name="E" localSheetId="0">'[1]#REF'!#REF!</definedName>
    <definedName name="E">'[2]#REF'!#REF!</definedName>
    <definedName name="E0B041開" localSheetId="0">[1]!E0B041開</definedName>
    <definedName name="E0B041開">[2]!E0B041開</definedName>
    <definedName name="E0B042開" localSheetId="0">[1]!E0B042開</definedName>
    <definedName name="E0B042開">[2]!E0B042開</definedName>
    <definedName name="E0B043開" localSheetId="0">[1]!E0B043開</definedName>
    <definedName name="E0B043開">[2]!E0B043開</definedName>
    <definedName name="E0B044開" localSheetId="0">[1]!E0B044開</definedName>
    <definedName name="E0B044開">[2]!E0B044開</definedName>
    <definedName name="E0B045開" localSheetId="0">[1]!E0B045開</definedName>
    <definedName name="E0B045開">[2]!E0B045開</definedName>
    <definedName name="E0B046開" localSheetId="0">[1]!E0B046開</definedName>
    <definedName name="E0B046開">[2]!E0B046開</definedName>
    <definedName name="E0B047開" localSheetId="0">[1]!E0B047開</definedName>
    <definedName name="E0B047開">[2]!E0B047開</definedName>
    <definedName name="END" localSheetId="0">'[1]#REF'!#REF!</definedName>
    <definedName name="END">'[2]#REF'!#REF!</definedName>
    <definedName name="FL_OPEN_IAMIDO開発" localSheetId="0">[1]!FL_OPEN_IAMIDO開発</definedName>
    <definedName name="FL_OPEN_IAMIDO開発">[2]!FL_OPEN_IAMIDO開発</definedName>
    <definedName name="go_4MDAICHO" localSheetId="0">[1]!go_4MDAICHO</definedName>
    <definedName name="go_4MDAICHO">[2]!go_4MDAICHO</definedName>
    <definedName name="HanreiPL" localSheetId="0">[1]!HanreiPL</definedName>
    <definedName name="HanreiPL">[2]!HanreiPL</definedName>
    <definedName name="hiro" localSheetId="0">[1]!ボタン136_Click</definedName>
    <definedName name="hiro">[2]!ボタン136_Click</definedName>
    <definedName name="INSERTK" localSheetId="0">[1]!INSERTK</definedName>
    <definedName name="INSERTK">[2]!INSERTK</definedName>
    <definedName name="INSERTP" localSheetId="0">[1]!INSERTP</definedName>
    <definedName name="INSERTP">[2]!INSERTP</definedName>
    <definedName name="iwata" localSheetId="0">[1]!_xlbgnm.Dia03</definedName>
    <definedName name="iwata">[2]!_xlbgnm.Dia03</definedName>
    <definedName name="J" localSheetId="0">'[1]#REF'!#REF!</definedName>
    <definedName name="J">'[2]#REF'!#REF!</definedName>
    <definedName name="_xlnm.Criteria" localSheetId="0">[1]マスタ!#REF!</definedName>
    <definedName name="_xlnm.Criteria">[2]マスタ!#REF!</definedName>
    <definedName name="kunny" localSheetId="0">[1]!kunny</definedName>
    <definedName name="kunny">[2]!kunny</definedName>
    <definedName name="L" localSheetId="0">'[1]#REF'!#REF!</definedName>
    <definedName name="L">'[2]#REF'!#REF!</definedName>
    <definedName name="Module1.品目依頼" localSheetId="0">[1]!Module1.品目依頼</definedName>
    <definedName name="Module1.品目依頼">[2]!Module1.品目依頼</definedName>
    <definedName name="Module1.品目担当者" localSheetId="0">[1]!Module1.品目担当者</definedName>
    <definedName name="Module1.品目担当者">[2]!Module1.品目担当者</definedName>
    <definedName name="Module1.商品部窓口" localSheetId="0">[1]!Module1.商品部窓口</definedName>
    <definedName name="Module1.商品部窓口">[2]!Module1.商品部窓口</definedName>
    <definedName name="Module1.決定通知" localSheetId="0">[1]!Module1.決定通知</definedName>
    <definedName name="Module1.決定通知">[2]!Module1.決定通知</definedName>
    <definedName name="Module1.決裁伺書" localSheetId="0">[1]!Module1.決裁伺書</definedName>
    <definedName name="Module1.決裁伺書">[2]!Module1.決裁伺書</definedName>
    <definedName name="Module1.決裁伺書回覧前" localSheetId="0">[1]!Module1.決裁伺書回覧前</definedName>
    <definedName name="Module1.決裁伺書回覧前">[2]!Module1.決裁伺書回覧前</definedName>
    <definedName name="Module1.見積依頼" localSheetId="0">[1]!Module1.見積依頼</definedName>
    <definedName name="Module1.見積依頼">[2]!Module1.見積依頼</definedName>
    <definedName name="NEXTSHEET" localSheetId="0">[1]!NEXTSHEET</definedName>
    <definedName name="NEXTSHEET">[2]!NEXTSHEET</definedName>
    <definedName name="Nichicon" localSheetId="0">#REF!</definedName>
    <definedName name="Nichicon">#REF!</definedName>
    <definedName name="O2品目マスタ" localSheetId="0">'[1]#REF'!$A$1:$F$1583</definedName>
    <definedName name="O2品目マスタ">'[2]#REF'!$A$1:$F$1583</definedName>
    <definedName name="_xlnm.Print_Area" localSheetId="0">'2023 CENNIK-EUR'!$A$1:$G$233</definedName>
    <definedName name="_xlnm.Print_Area">'[2]#REF'!#REF!</definedName>
    <definedName name="One_CreateSQL" localSheetId="0">[1]!One_CreateSQL</definedName>
    <definedName name="One_CreateSQL">[2]!One_CreateSQL</definedName>
    <definedName name="OP引き落とし表のクロス集計" localSheetId="0">'[1]#REF'!$A$1:$D$892</definedName>
    <definedName name="OP引き落とし表のクロス集計">'[2]#REF'!$A$1:$D$892</definedName>
    <definedName name="P" localSheetId="0">'[1]#REF'!#REF!</definedName>
    <definedName name="P">'[2]#REF'!#REF!</definedName>
    <definedName name="P3_" localSheetId="0">#REF!</definedName>
    <definedName name="P3_">#REF!</definedName>
    <definedName name="PLぐらふ表示" localSheetId="0">[1]!PLぐらふ表示</definedName>
    <definedName name="PLぐらふ表示">[2]!PLぐらふ表示</definedName>
    <definedName name="PP" localSheetId="0">#REF!</definedName>
    <definedName name="PP">#REF!</definedName>
    <definedName name="PRESHEET" localSheetId="0">[1]!PRESHEET</definedName>
    <definedName name="PRESHEET">[2]!PRESHEET</definedName>
    <definedName name="Print_Area_MI" localSheetId="0">[1]大阪ホスト!$AH$45:$BD$50</definedName>
    <definedName name="Print_Area_MI">[2]大阪ホスト!$AH$45:$BD$50</definedName>
    <definedName name="Q" localSheetId="0">'[1]#REF'!#REF!</definedName>
    <definedName name="Q">'[2]#REF'!#REF!</definedName>
    <definedName name="QDカルテ" localSheetId="0">#REF!</definedName>
    <definedName name="QDカルテ">#REF!</definedName>
    <definedName name="Query1" localSheetId="0">#REF!</definedName>
    <definedName name="Query1">#REF!</definedName>
    <definedName name="R_" localSheetId="0">'[1]#REF'!#REF!</definedName>
    <definedName name="R_">'[2]#REF'!#REF!</definedName>
    <definedName name="RECORD1" localSheetId="0">[1]!RECORD1</definedName>
    <definedName name="RECORD1">[2]!RECORD1</definedName>
    <definedName name="Record10" localSheetId="0">[1]Macro1bmp用!$B$1</definedName>
    <definedName name="Record10">[2]Macro1bmp用!$B$1</definedName>
    <definedName name="Record11" localSheetId="0">[1]Macro1bmp用!$C$1</definedName>
    <definedName name="Record11">[2]Macro1bmp用!$C$1</definedName>
    <definedName name="Record12" localSheetId="0">'[1]#REF'!#REF!</definedName>
    <definedName name="Record12">'[2]#REF'!#REF!</definedName>
    <definedName name="Record13" localSheetId="0">#REF!</definedName>
    <definedName name="Record13">#REF!</definedName>
    <definedName name="Record2" localSheetId="0">[1]!Record2</definedName>
    <definedName name="Record2">[2]!Record2</definedName>
    <definedName name="RECORD21" localSheetId="0">[1]!RECORD21</definedName>
    <definedName name="RECORD21">[2]!RECORD21</definedName>
    <definedName name="Record3" localSheetId="0">[1]!Record3</definedName>
    <definedName name="Record3">[2]!Record3</definedName>
    <definedName name="Record4" localSheetId="0">[1]!Record4</definedName>
    <definedName name="Record4">[2]!Record4</definedName>
    <definedName name="Record5" localSheetId="0">[1]!Record5</definedName>
    <definedName name="Record5">[2]!Record5</definedName>
    <definedName name="Record6" localSheetId="0">[1]!Record6</definedName>
    <definedName name="Record6">[2]!Record6</definedName>
    <definedName name="Record7" localSheetId="0">[1]!Record7</definedName>
    <definedName name="Record7">[2]!Record7</definedName>
    <definedName name="Record8" localSheetId="0">[1]!Record8</definedName>
    <definedName name="Record8">[2]!Record8</definedName>
    <definedName name="Record9" localSheetId="0">[1]Macro1bmp用!$A$1</definedName>
    <definedName name="Record9">[2]Macro1bmp用!$A$1</definedName>
    <definedName name="_xlnm.Recorder" localSheetId="0">#REF!</definedName>
    <definedName name="_xlnm.Recorder">#REF!</definedName>
    <definedName name="st範囲" localSheetId="0">[1]!st範囲</definedName>
    <definedName name="st範囲">[2]!st範囲</definedName>
    <definedName name="T" localSheetId="0">'[1]#REF'!#REF!</definedName>
    <definedName name="T">'[2]#REF'!#REF!</definedName>
    <definedName name="TAW_01_C_材料洗替前リスト" localSheetId="0">'[1]#REF'!$A$1:$K$18544</definedName>
    <definedName name="TAW_01_C_材料洗替前リスト">'[2]#REF'!$A$1:$K$18544</definedName>
    <definedName name="titleprintig" localSheetId="0">[1]ECA!#REF!</definedName>
    <definedName name="titleprintig">[2]ECA!#REF!</definedName>
    <definedName name="TOP" localSheetId="0">[1]!TOP</definedName>
    <definedName name="TOP">[2]!TOP</definedName>
    <definedName name="TQ区分セット" localSheetId="0">[1]!TQ区分セット</definedName>
    <definedName name="TQ区分セット">[2]!TQ区分セット</definedName>
    <definedName name="_xlnm.Print_Titles" localSheetId="0">'2023 CENNIK-EUR'!$12:$12</definedName>
    <definedName name="UserGraph" localSheetId="0">[1]!UserGraph</definedName>
    <definedName name="UserGraph">[2]!UserGraph</definedName>
    <definedName name="wrn.１９９５厨房短期計画." localSheetId="0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_xlnm.Extract" localSheetId="0">'[1]#REF'!#REF!</definedName>
    <definedName name="_xlnm.Extract">'[2]#REF'!#REF!</definedName>
    <definedName name="XL__015_01" localSheetId="0">#REF!</definedName>
    <definedName name="XL__015_01">#REF!</definedName>
    <definedName name="XL__015_03" localSheetId="0">#REF!</definedName>
    <definedName name="XL__015_03">#REF!</definedName>
    <definedName name="XL__015_04" localSheetId="0">#REF!</definedName>
    <definedName name="XL__015_04">#REF!</definedName>
    <definedName name="XL__015_06" localSheetId="0">#REF!</definedName>
    <definedName name="XL__015_06">#REF!</definedName>
    <definedName name="XL__015_08" localSheetId="0">#REF!</definedName>
    <definedName name="XL__015_08">#REF!</definedName>
    <definedName name="XL__015_09" localSheetId="0">#REF!</definedName>
    <definedName name="XL__015_09">#REF!</definedName>
    <definedName name="Y" localSheetId="0">'[1]#REF'!#REF!</definedName>
    <definedName name="Y">'[2]#REF'!#REF!</definedName>
    <definedName name="あ１" localSheetId="0">#REF!</definedName>
    <definedName name="あ１">#REF!</definedName>
    <definedName name="クエリ1" localSheetId="0">'[1]#REF'!$A$2:$W$2116</definedName>
    <definedName name="クエリ1">'[2]#REF'!$A$2:$W$2116</definedName>
    <definedName name="シート別保存" localSheetId="0">[1]!シート別保存</definedName>
    <definedName name="シート別保存">[2]!シート別保存</definedName>
    <definedName name="その他5" localSheetId="0">[1]!その他5</definedName>
    <definedName name="その他5">[2]!その他5</definedName>
    <definedName name="バラツキ副資材費率作成" localSheetId="0">[1]!バラツキ副資材費率作成</definedName>
    <definedName name="バラツキ副資材費率作成">[2]!バラツキ副資材費率作成</definedName>
    <definedName name="バラツキ労務費率作成" localSheetId="0">[1]!バラツキ労務費率作成</definedName>
    <definedName name="バラツキ労務費率作成">[2]!バラツキ労務費率作成</definedName>
    <definedName name="バラツキ原材料費率作成" localSheetId="0">[1]!バラツキ原材料費率作成</definedName>
    <definedName name="バラツキ原材料費率作成">[2]!バラツキ原材料費率作成</definedName>
    <definedName name="バラツキ形材費率作成" localSheetId="0">[1]!バラツキ形材費率作成</definedName>
    <definedName name="バラツキ形材費率作成">[2]!バラツキ形材費率作成</definedName>
    <definedName name="バラツキ生産利益率作成" localSheetId="0">[1]!バラツキ生産利益率作成</definedName>
    <definedName name="バラツキ生産利益率作成">[2]!バラツキ生産利益率作成</definedName>
    <definedName name="バラツキ製造原価率作成" localSheetId="0">[1]!バラツキ製造原価率作成</definedName>
    <definedName name="バラツキ製造原価率作成">[2]!バラツキ製造原価率作成</definedName>
    <definedName name="バラツキ製造経費率作成" localSheetId="0">[1]!バラツキ製造経費率作成</definedName>
    <definedName name="バラツキ製造経費率作成">[2]!バラツキ製造経費率作成</definedName>
    <definedName name="ﾌｧﾐﾘｰﾁｬｰｼﾞ" localSheetId="0">#REF!</definedName>
    <definedName name="ﾌｧﾐﾘｰﾁｬｰｼﾞ">#REF!</definedName>
    <definedName name="ﾌｧﾐﾘｰ合計" localSheetId="0">#REF!</definedName>
    <definedName name="ﾌｧﾐﾘｰ合計">#REF!</definedName>
    <definedName name="ふめい" localSheetId="0">[1]!_xlbgnm.Dia01</definedName>
    <definedName name="ふめい">[2]!_xlbgnm.Dia01</definedName>
    <definedName name="ボタン136_Click" localSheetId="0">[1]!ボタン136_Click</definedName>
    <definedName name="ボタン136_Click">[2]!ボタン136_Click</definedName>
    <definedName name="ボタン19_Click" localSheetId="0">[1]!ボタン19_Click</definedName>
    <definedName name="ボタン19_Click">[2]!ボタン19_Click</definedName>
    <definedName name="ボタン75_Click" localSheetId="0">[1]!ボタン75_Click</definedName>
    <definedName name="ボタン75_Click">[2]!ボタン75_Click</definedName>
    <definedName name="マスター" localSheetId="0">'[1]#REF'!#REF!</definedName>
    <definedName name="マスター">'[2]#REF'!#REF!</definedName>
    <definedName name="メインへ" localSheetId="0">[1]!メインへ</definedName>
    <definedName name="メインへ">[2]!メインへ</definedName>
    <definedName name="レコード長とINDEX長の計算" localSheetId="0">[1]!レコード長とINDEX長の計算</definedName>
    <definedName name="レコード長とINDEX長の計算">[2]!レコード長とINDEX長の計算</definedName>
    <definedName name="予信2" localSheetId="0">[1]!予信2</definedName>
    <definedName name="予信2">[2]!予信2</definedName>
    <definedName name="予実天の川" localSheetId="0">[1]!予実天の川</definedName>
    <definedName name="予実天の川">[2]!予実天の川</definedName>
    <definedName name="代理店" localSheetId="0">#REF!</definedName>
    <definedName name="代理店">#REF!</definedName>
    <definedName name="以下3" localSheetId="0">[1]!以下3</definedName>
    <definedName name="以下3">[2]!以下3</definedName>
    <definedName name="保存" localSheetId="0">'[1]#REF'!#REF!</definedName>
    <definedName name="保存">'[2]#REF'!#REF!</definedName>
    <definedName name="全表示" localSheetId="0">[1]!全表示</definedName>
    <definedName name="全表示">[2]!全表示</definedName>
    <definedName name="処理高" localSheetId="0">[1]!処理高</definedName>
    <definedName name="処理高">[2]!処理高</definedName>
    <definedName name="利益関連SB表示" localSheetId="0">[1]!利益関連SB表示</definedName>
    <definedName name="利益関連SB表示">[2]!利益関連SB表示</definedName>
    <definedName name="単発" localSheetId="0">[1]!単発</definedName>
    <definedName name="単発">[2]!単発</definedName>
    <definedName name="印刷" localSheetId="0">'[1]#REF'!#REF!</definedName>
    <definedName name="印刷">'[2]#REF'!#REF!</definedName>
    <definedName name="印鑑捺印ﾏｸﾛ" localSheetId="0">[1]印鑑捺印ﾏｸﾛ!$A$1</definedName>
    <definedName name="印鑑捺印ﾏｸﾛ">[2]印鑑捺印ﾏｸﾛ!$A$1</definedName>
    <definedName name="取消4" localSheetId="0">[1]!取消4</definedName>
    <definedName name="取消4">[2]!取消4</definedName>
    <definedName name="受付日セット" localSheetId="0">[1]!受付日セット</definedName>
    <definedName name="受付日セット">[2]!受付日セット</definedName>
    <definedName name="受付者セット" localSheetId="0">[1]!受付者セット</definedName>
    <definedName name="受付者セット">[2]!受付者セット</definedName>
    <definedName name="品名２" localSheetId="0">#REF!</definedName>
    <definedName name="品名２">#REF!</definedName>
    <definedName name="品目依頼" localSheetId="0">[1]!品目依頼</definedName>
    <definedName name="品目依頼">[2]!品目依頼</definedName>
    <definedName name="品目担当者" localSheetId="0">[1]!品目担当者</definedName>
    <definedName name="品目担当者">[2]!品目担当者</definedName>
    <definedName name="商品部窓口" localSheetId="0">[1]!商品部窓口</definedName>
    <definedName name="商品部窓口">[2]!商品部窓口</definedName>
    <definedName name="変更点開" localSheetId="0">[1]!変更点開</definedName>
    <definedName name="変更点開">[2]!変更点開</definedName>
    <definedName name="天の川額作成" localSheetId="0">[1]!天の川額作成</definedName>
    <definedName name="天の川額作成">[2]!天の川額作成</definedName>
    <definedName name="完了可否セット" localSheetId="0">[1]!完了可否セット</definedName>
    <definedName name="完了可否セット">[2]!完了可否セット</definedName>
    <definedName name="官" localSheetId="0">[1]!官</definedName>
    <definedName name="官">[2]!官</definedName>
    <definedName name="実施済" localSheetId="0">[1]!実施済</definedName>
    <definedName name="実施済">[2]!実施済</definedName>
    <definedName name="対応内容セット" localSheetId="0">[1]!対応内容セット</definedName>
    <definedName name="対応内容セット">[2]!対応内容セット</definedName>
    <definedName name="帳票リスト戻" localSheetId="0">[1]!帳票リスト戻</definedName>
    <definedName name="帳票リスト戻">[2]!帳票リスト戻</definedName>
    <definedName name="折れ線日ズーム" localSheetId="0">[1]折れ線グラフ日!$B$1:$AG$21</definedName>
    <definedName name="折れ線日ズーム">[2]折れ線グラフ日!$B$1:$AG$21</definedName>
    <definedName name="折れ線月ズーム" localSheetId="0">[1]折れ線グラフ月!$A$1:$N$22</definedName>
    <definedName name="折れ線月ズーム">[2]折れ線グラフ月!$A$1:$N$22</definedName>
    <definedName name="新規" localSheetId="0">[1]!新規</definedName>
    <definedName name="新規">[2]!新規</definedName>
    <definedName name="新規保存" localSheetId="0">[1]!新規保存</definedName>
    <definedName name="新規保存">[2]!新規保存</definedName>
    <definedName name="新規材料費" localSheetId="0">#REF!</definedName>
    <definedName name="新規材料費">#REF!</definedName>
    <definedName name="未実施" localSheetId="0">[1]!未実施</definedName>
    <definedName name="未実施">[2]!未実施</definedName>
    <definedName name="条件" localSheetId="0">'[1]#REF'!#REF!</definedName>
    <definedName name="条件">'[2]#REF'!#REF!</definedName>
    <definedName name="条件範囲" localSheetId="0">'[1]#REF'!$E$1:$E$2</definedName>
    <definedName name="条件範囲">'[2]#REF'!$E$1:$E$2</definedName>
    <definedName name="民" localSheetId="0">[1]!民</definedName>
    <definedName name="民">[2]!民</definedName>
    <definedName name="決定通知" localSheetId="0">[1]!決定通知</definedName>
    <definedName name="決定通知">[2]!決定通知</definedName>
    <definedName name="決裁伺書" localSheetId="0">[1]!決裁伺書</definedName>
    <definedName name="決裁伺書">[2]!決裁伺書</definedName>
    <definedName name="決裁伺書回覧前" localSheetId="0">[1]!決裁伺書回覧前</definedName>
    <definedName name="決裁伺書回覧前">[2]!決裁伺書回覧前</definedName>
    <definedName name="流れ開" localSheetId="0">[1]!流れ開</definedName>
    <definedName name="流れ開">[2]!流れ開</definedName>
    <definedName name="現在機能しません" localSheetId="0">[1]!現在機能しません</definedName>
    <definedName name="現在機能しません">[2]!現在機能しません</definedName>
    <definedName name="現行取引単価" localSheetId="0">#REF!</definedName>
    <definedName name="現行取引単価">#REF!</definedName>
    <definedName name="生ベ推移再表示" localSheetId="0">[1]!生ベ推移再表示</definedName>
    <definedName name="生ベ推移再表示">[2]!生ベ推移再表示</definedName>
    <definedName name="生実推移NEW" localSheetId="0">[1]!生実推移NEW</definedName>
    <definedName name="生実推移NEW">[2]!生実推移NEW</definedName>
    <definedName name="生産予実再表示" localSheetId="0">[1]!生産予実再表示</definedName>
    <definedName name="生産予実再表示">[2]!生産予実再表示</definedName>
    <definedName name="生産推移グラフ作成" localSheetId="0">[1]!生産推移グラフ作成</definedName>
    <definedName name="生産推移グラフ作成">[2]!生産推移グラフ作成</definedName>
    <definedName name="生計推移NEW" localSheetId="0">[1]!生計推移NEW</definedName>
    <definedName name="生計推移NEW">[2]!生計推移NEW</definedName>
    <definedName name="発注別集計" localSheetId="0">[1]!発注別集計</definedName>
    <definedName name="発注別集計">[2]!発注別集計</definedName>
    <definedName name="納品実績" localSheetId="0">#REF!</definedName>
    <definedName name="納品実績">#REF!</definedName>
    <definedName name="終了" localSheetId="0">[1]!終了</definedName>
    <definedName name="終了">[2]!終了</definedName>
    <definedName name="継続" localSheetId="0">[1]!継続</definedName>
    <definedName name="継続">[2]!継続</definedName>
    <definedName name="製造原価ABCへ" localSheetId="0">[1]!製造原価ABCへ</definedName>
    <definedName name="製造原価ABCへ">[2]!製造原価ABCへ</definedName>
    <definedName name="見積依頼" localSheetId="0">[1]!見積依頼</definedName>
    <definedName name="見積依頼">[2]!見積依頼</definedName>
    <definedName name="購入実績" localSheetId="0">#REF!</definedName>
    <definedName name="購入実績">#REF!</definedName>
    <definedName name="赤字物件1" localSheetId="0">[1]!赤字物件1</definedName>
    <definedName name="赤字物件1">[2]!赤字物件1</definedName>
    <definedName name="部品明細表" localSheetId="0">#REF!</definedName>
    <definedName name="部品明細表">#REF!</definedName>
    <definedName name="部門セット" localSheetId="0">[1]!部門セット</definedName>
    <definedName name="部門セット">[2]!部門セット</definedName>
    <definedName name="部門仕訳抽出" localSheetId="0">'[1]#REF'!$A$1:$P$106</definedName>
    <definedName name="部門仕訳抽出">'[2]#REF'!$A$1:$P$106</definedName>
    <definedName name="部門選択へ" localSheetId="0">[1]!部門選択へ</definedName>
    <definedName name="部門選択へ">[2]!部門選択へ</definedName>
    <definedName name="重点" localSheetId="0">[1]!重点</definedName>
    <definedName name="重点">[2]!重点</definedName>
    <definedName name="開発費" localSheetId="0">[1]!レコード長とINDEX長の計算</definedName>
    <definedName name="開発費">[2]!レコード長とINDEX長の計算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63" i="58" l="1"/>
  <c r="A7" i="58" l="1" a="1"/>
  <c r="A7" i="58" s="1"/>
  <c r="A162" i="58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<sst xmlns="http://schemas.openxmlformats.org/spreadsheetml/2006/main" count="737" uniqueCount="560">
  <si>
    <t>OPTEX SECURITY BV</t>
  </si>
  <si>
    <t>Tel +48 22 598 06 60</t>
    <phoneticPr fontId="11"/>
  </si>
  <si>
    <t>E-mail: sales-eu@optex-europe.com</t>
    <phoneticPr fontId="11"/>
  </si>
  <si>
    <t>Website:   www.optex-europe.com</t>
    <phoneticPr fontId="11"/>
  </si>
  <si>
    <t>Ważny od:</t>
  </si>
  <si>
    <t>1. lutego 2023r.</t>
  </si>
  <si>
    <t>Obraz</t>
  </si>
  <si>
    <t>Nazwa</t>
  </si>
  <si>
    <t>Kod produktu</t>
  </si>
  <si>
    <t>Opis</t>
  </si>
  <si>
    <t>Dostawa</t>
  </si>
  <si>
    <t>Sugerowana cena detaliczna</t>
  </si>
  <si>
    <t>Czujki wewnętrzne</t>
  </si>
  <si>
    <t>FLX-S-ST</t>
  </si>
  <si>
    <t>A10050439</t>
  </si>
  <si>
    <t>12m x 12m 85 stopni, soczewka obrotowa, Human-Catch Element, PIR; EN Grade 2</t>
  </si>
  <si>
    <t>DDP</t>
  </si>
  <si>
    <t>FLX-S-DT-X5</t>
  </si>
  <si>
    <t>A10050442</t>
  </si>
  <si>
    <t>12m x 12m 85 stopni, Human-Catch Element, PIR / MW; EN Grade 2</t>
  </si>
  <si>
    <t>FMX-ST</t>
  </si>
  <si>
    <t>A10050004</t>
  </si>
  <si>
    <t>15m x 15m, Digital Quad Zone Logic (78 stref), Plug-in EOL, PIR</t>
  </si>
  <si>
    <t>FMX-DST</t>
  </si>
  <si>
    <t>A10050013</t>
  </si>
  <si>
    <t>15m x 15m, Digital Quad Zone Logic (78 stref), Plug-in EOL, podwójny filtr przeciwzakłóceniowy, PIR</t>
  </si>
  <si>
    <t>FMX-DT-X5</t>
  </si>
  <si>
    <t>A10050005</t>
  </si>
  <si>
    <t>15m x 15m, Digital Quad Zone Logic (78 stref), Plug-in EOL, cichy przekaźnik, PIR / MW</t>
  </si>
  <si>
    <t>FLX-A-AM</t>
  </si>
  <si>
    <t>A10050448</t>
  </si>
  <si>
    <t>15m x 85 stopni powierzchniowa/24m x 5 degs kurtyna soczewka obrotowa Grade 3 Anti-Masking PIR</t>
  </si>
  <si>
    <t>FLX-A-DAM-X5</t>
  </si>
  <si>
    <t>A10050465</t>
  </si>
  <si>
    <t>15m x 85 stopni powierzchniowa/24m x 5 degs kurtyna soczewka obrotowa Grade 3 Anti-Masking PIR/MW dualna MW  *10.525 GHz</t>
  </si>
  <si>
    <t>CX-702 MKII</t>
  </si>
  <si>
    <t>A10050171</t>
  </si>
  <si>
    <t>21m x 21m szeroki kąt , kurtyna 45m x 10m, PIR, EN Grade 2</t>
  </si>
  <si>
    <t>CX-702RSC</t>
  </si>
  <si>
    <t>A10008175</t>
  </si>
  <si>
    <t>21m x 21m szeroki kąt , kurtyna 45m x 2.4m, PIR, niski pobór prądu, zasilanie bateryjne</t>
  </si>
  <si>
    <t>FX-360</t>
  </si>
  <si>
    <t>A10008113</t>
  </si>
  <si>
    <t>360 stopni, zasięg 12m, montaż sufitowy</t>
  </si>
  <si>
    <t>SX-360Z</t>
  </si>
  <si>
    <t>A10008063</t>
  </si>
  <si>
    <t xml:space="preserve">360 stopni, Quad Element, montaż sufitowy, zasięg 18m </t>
  </si>
  <si>
    <t>VIBRO-WH</t>
  </si>
  <si>
    <t>A10008900</t>
  </si>
  <si>
    <t>Czujka wibracyjna; biała obudowa</t>
  </si>
  <si>
    <t>Aktywne bariery podczerwieni</t>
  </si>
  <si>
    <t>AX-70TN(BE)</t>
  </si>
  <si>
    <t>A10008405</t>
  </si>
  <si>
    <t>20m, jeden kanał</t>
  </si>
  <si>
    <t>AX-130TN(BE)</t>
  </si>
  <si>
    <t>A10008411</t>
  </si>
  <si>
    <t>40m, jeden kanał</t>
  </si>
  <si>
    <t>AX-200TN(BE)</t>
  </si>
  <si>
    <t>A10008417</t>
  </si>
  <si>
    <t>60m, jeden kanał</t>
  </si>
  <si>
    <t>AX-100TF(BE)</t>
  </si>
  <si>
    <t>A10008446</t>
  </si>
  <si>
    <t>30m, 4 kanały</t>
  </si>
  <si>
    <t>AX-200TF(BE)</t>
  </si>
  <si>
    <t>A10008451</t>
  </si>
  <si>
    <t>60m, 4 kanały</t>
  </si>
  <si>
    <t>AX-100TFR(BE)C</t>
  </si>
  <si>
    <t>A10008645</t>
  </si>
  <si>
    <t>30m, 4 kanały, niski pobór prądu, zasilanie bateryjne</t>
  </si>
  <si>
    <t>AX-200TFR(BE)C</t>
  </si>
  <si>
    <t>A10008646</t>
  </si>
  <si>
    <t>60m, 4 kanały, niski pobór prądu, zasilanie bateryjne</t>
  </si>
  <si>
    <t>BX-100PLUS(C)</t>
  </si>
  <si>
    <t>A10008212</t>
  </si>
  <si>
    <t>30m, niewielka ścienna bariera podczerwieni</t>
  </si>
  <si>
    <t>SL-100TNR</t>
    <phoneticPr fontId="11"/>
  </si>
  <si>
    <t>A10050000</t>
  </si>
  <si>
    <t>30m, jeden kanał, niski pobór prądu, zasilanie bateryjne</t>
  </si>
  <si>
    <t>SL-200TNR</t>
    <phoneticPr fontId="11"/>
  </si>
  <si>
    <t>A10050001</t>
  </si>
  <si>
    <t>60m, jeden kanał, niski pobór prądu, zasilanie bateryjne</t>
  </si>
  <si>
    <t>SL-100TNR-CRH</t>
  </si>
  <si>
    <t>C46000016</t>
  </si>
  <si>
    <t>30m, jeden kanał, niski pobór prądu, zasilanie bateryjne; w komplecie 2 zestawy CRH-5</t>
  </si>
  <si>
    <t>EXW</t>
  </si>
  <si>
    <t>SL-200TNR-CRH</t>
  </si>
  <si>
    <t>C46000013</t>
  </si>
  <si>
    <t>60m, jeden kanał, niski pobór prądu, zasilanie bateryjne; w komplecie 2 zestawy CRH-5</t>
  </si>
  <si>
    <t>SL-200QN(C)</t>
  </si>
  <si>
    <t>A10008808</t>
  </si>
  <si>
    <t>60m, Smart Line 4-wiązkowa bariera podczerwieni, jeden kanał</t>
  </si>
  <si>
    <t>SL-350QN(C)</t>
  </si>
  <si>
    <t>A10008809</t>
  </si>
  <si>
    <t>100m Smart Line 4-wiązkowa bariera podczerwieni, jeden kanał</t>
  </si>
  <si>
    <t>SL-650QN(C)</t>
  </si>
  <si>
    <t>A10008810</t>
  </si>
  <si>
    <t>200m Smart Line 4-wiązkowa bariera podczerwieni, jeden kanał</t>
  </si>
  <si>
    <t>SL-200QDP(C)</t>
  </si>
  <si>
    <t>A10008811</t>
  </si>
  <si>
    <t>60m Smart Line 4-wiązkowa bariera podczerwieni, 4 kanały - Professional</t>
  </si>
  <si>
    <t>SL-350QDP(C)</t>
  </si>
  <si>
    <t>A10008812</t>
  </si>
  <si>
    <t>100m Smart Line 4-wiązkowa bariera podczerwieni, 4 kanały - Professional</t>
  </si>
  <si>
    <t>SL-650QDP(C)</t>
  </si>
  <si>
    <t>A10008813</t>
  </si>
  <si>
    <t>200m Smart Line 4-wiązkowa bariera podczerwieni, 4 kanały - Professional</t>
  </si>
  <si>
    <t>SL-200QDM(C)</t>
  </si>
  <si>
    <t>A10008814</t>
  </si>
  <si>
    <t>60m Smart Line 4-wiązkowa bariera podczerwieni, 4 kanały - Master</t>
  </si>
  <si>
    <t>SL-350QDM(C)</t>
  </si>
  <si>
    <t>A10008815</t>
  </si>
  <si>
    <t>100m Smart Line 4-wiązkowa bariera podczerwieni, 4 kanały - Master</t>
  </si>
  <si>
    <t>SL-650QDM(C)</t>
  </si>
  <si>
    <t>A10008816</t>
  </si>
  <si>
    <t>200m Smart Line 4-wiązkowa bariera podczerwieni, 4 kanały - Master</t>
  </si>
  <si>
    <t>SL-350QNR(C)</t>
  </si>
  <si>
    <t>A10008807</t>
  </si>
  <si>
    <t>100m Smart Line 4-wiązkowa bariera podczerwieni, jeden kanał, niski pobór prądu, zasilanie bateryjne</t>
  </si>
  <si>
    <t>SL-350QFR(C)</t>
  </si>
  <si>
    <t>A10008806</t>
  </si>
  <si>
    <t>100m Smart Line 4-wiązkowa bariera podczerwieni, 4 kanały - Professional, niski pobór prądu, zasilanie bateryjne</t>
  </si>
  <si>
    <t>SL-200QDP-BT</t>
    <phoneticPr fontId="11"/>
  </si>
  <si>
    <t>A10050150</t>
  </si>
  <si>
    <t>60m Smart Line 4-wiązkowa bariera podczerwieni do montażu w kolumnie, 4 kanały - Professional</t>
  </si>
  <si>
    <t>SL-350QDP-BT</t>
    <phoneticPr fontId="11"/>
  </si>
  <si>
    <t>A10050151</t>
  </si>
  <si>
    <t>100m Smart Line 4-wiązkowa bariera podczerwieni do montażu w kolumnie, 4 kanały - Professional</t>
  </si>
  <si>
    <t>SL-650QDP-BT</t>
    <phoneticPr fontId="11"/>
  </si>
  <si>
    <t>A10050152</t>
  </si>
  <si>
    <t>200m Smart Line 4-wiązkowa bariera podczerwieni do montażu w kolumnie, 4 kanały - Professional</t>
  </si>
  <si>
    <t>SL-350QFR-BT</t>
    <phoneticPr fontId="11"/>
  </si>
  <si>
    <t>A10050153</t>
  </si>
  <si>
    <t>100m Smart Line 4-wiązkowa bariera podczerwieni montażu w kolumnie, 4 kanały - Professional, niski pobór prądu, zasilanie bateryjne</t>
  </si>
  <si>
    <t>Czujki zewnętrzne</t>
  </si>
  <si>
    <t>VXS-AM(W)</t>
  </si>
  <si>
    <t>A10050233</t>
  </si>
  <si>
    <t>12m czujka zewnętrzna PIR 90 stopni z antymaskingiem (biały korpus)</t>
  </si>
  <si>
    <t>VXS-DAM-X5(W)</t>
  </si>
  <si>
    <t>A10050235</t>
  </si>
  <si>
    <t>12m czujka zewnętrzna dualna PIR/MW 90 stopni z antymaskingiem (biały korpus)</t>
  </si>
  <si>
    <t>VXS-RAM(W)</t>
  </si>
  <si>
    <t>A10050234</t>
  </si>
  <si>
    <t>12m czujka zewnętrzna PIR 90 stopni z antymaskingiem zasilana bateryjnie (biały korpus)</t>
  </si>
  <si>
    <t>VXS-RDAM-X5(W)</t>
  </si>
  <si>
    <t>A10050237</t>
  </si>
  <si>
    <t>12m czujka zewnętrzna dualna PIR/MW 90 stopni z antymaskingiem zasilana bateryjnie (biały korpus)</t>
  </si>
  <si>
    <t>BXS-ST(W)</t>
    <phoneticPr fontId="11"/>
  </si>
  <si>
    <t>A10050248</t>
  </si>
  <si>
    <t>24m kurtyna dwustronna czujka zewnętrzna PIR (biały korpus)</t>
  </si>
  <si>
    <t>BXS-AM(W)</t>
    <phoneticPr fontId="11"/>
  </si>
  <si>
    <t>A10050249</t>
  </si>
  <si>
    <t>24m kurtyna dwustronna czujka zewnętrzna PIR z antymaskingiem (biały korpus)</t>
  </si>
  <si>
    <t>BXS-R(W)</t>
    <phoneticPr fontId="11"/>
  </si>
  <si>
    <t>A10050250</t>
  </si>
  <si>
    <t>24m kurtyna dwustronna czujka zewnętrzna PIR zasilana bateryjnie (biały korpus)</t>
  </si>
  <si>
    <t>BXS-RAM(W)</t>
    <phoneticPr fontId="11"/>
  </si>
  <si>
    <t>A10050251</t>
  </si>
  <si>
    <t>24m kurtyna dwustronna czujka zewnętrzna PIR zasilana bateryjnie z antymaskingiem (biały korpus)</t>
  </si>
  <si>
    <t>FTN-ST</t>
  </si>
  <si>
    <t>A10008697</t>
  </si>
  <si>
    <t>5m x 1m kurtyna, niewielka zewnętrzna czujka PIR, IP55</t>
  </si>
  <si>
    <t>FTN-AM</t>
  </si>
  <si>
    <t>A10008698</t>
  </si>
  <si>
    <t>Jak FTN-ST, z antymaskingiem</t>
  </si>
  <si>
    <t>FTN-R</t>
  </si>
  <si>
    <t>A10008699</t>
  </si>
  <si>
    <t>Niski pobór prądu, zasilana bateryjnie wersja FTN-ST</t>
  </si>
  <si>
    <t>FTN-RAM</t>
  </si>
  <si>
    <t>A10008700</t>
  </si>
  <si>
    <t>Jak FTN-R, z antymaskingiem</t>
  </si>
  <si>
    <t>FTN-R-PT</t>
  </si>
  <si>
    <t>A10050051</t>
  </si>
  <si>
    <t>FTN-R z zintegrowaną puszką na baterie</t>
  </si>
  <si>
    <t>FTN-RAM-PT</t>
  </si>
  <si>
    <t>A10050052</t>
  </si>
  <si>
    <t>FTN-RAM z zintegrowaną puszką na baterie</t>
  </si>
  <si>
    <t>HX-40(C)</t>
  </si>
  <si>
    <t>A10008579</t>
  </si>
  <si>
    <t>12m szeroki kąt, czujka zewnętrzna PIR wysokiego montażu 2.5 - 3m, IP55</t>
  </si>
  <si>
    <t>HX-40AM(C)</t>
  </si>
  <si>
    <t>A10008593</t>
  </si>
  <si>
    <t>Jak HX-40, z antymaskingiem</t>
  </si>
  <si>
    <t>HX-40DAM(C)</t>
  </si>
  <si>
    <t>A10008585</t>
  </si>
  <si>
    <t>12m szeroki kąt, dualna PIR / MW czujka zewnętrzna wysokiego montażu 2.5 - 3m, z antymaskingiem, IP55</t>
  </si>
  <si>
    <t>HX-40RAM(C)</t>
  </si>
  <si>
    <t>A10008618</t>
  </si>
  <si>
    <t>HX-40 niski pobór prądu, zasilanie bateryjne</t>
  </si>
  <si>
    <t>HX-80N(C)</t>
  </si>
  <si>
    <t>A10008703</t>
  </si>
  <si>
    <t>24m x 2m kurtyna zewnętrzna PIR wysokiego montażu 2.5 - 3m, IP55</t>
  </si>
  <si>
    <t>HX-80NAM (C)</t>
  </si>
  <si>
    <t>A10008705</t>
  </si>
  <si>
    <t>Jak HX-80N, z antymaskingiem</t>
  </si>
  <si>
    <t>HX-80NRAM(C)</t>
  </si>
  <si>
    <t>A10008706</t>
  </si>
  <si>
    <t>HX-80NAM niski pobór prądu, zasilanie bateryjne</t>
  </si>
  <si>
    <t>LX-402(C)</t>
  </si>
  <si>
    <t>A10008086</t>
  </si>
  <si>
    <t>12x15m szeroki kąt, czujka zewnętrzna, IP54, podwójny filtr przeciwzakłóceniowy</t>
  </si>
  <si>
    <t>LX-802N(C)</t>
  </si>
  <si>
    <t>A10008090</t>
  </si>
  <si>
    <t>2x24m kurtyna, czujka zewnętrzna, IP54, podwójny filtr przeciwzakłóceniowy</t>
  </si>
  <si>
    <t>VXI-ST</t>
  </si>
  <si>
    <t>A10008850</t>
  </si>
  <si>
    <t xml:space="preserve">12m zaawansowana czujka z regulacją zasięgu  </t>
  </si>
  <si>
    <t>VXI-AM</t>
  </si>
  <si>
    <t>A10008851</t>
  </si>
  <si>
    <t>12m zaawansowana czujka z regulacją zasięgu, z antymaskingiem</t>
  </si>
  <si>
    <t>VXI-DAM-X5</t>
  </si>
  <si>
    <t>A10008854</t>
  </si>
  <si>
    <t>12m zaawansowana czujka dualna PIR / MW z regulacją zasięgu, z antymaskingiem</t>
  </si>
  <si>
    <t>VXI-R</t>
  </si>
  <si>
    <t>A10008852</t>
  </si>
  <si>
    <t>12m zaawansowana czujka z regulacją zasięgu, niski pobór prądu, zasilanie bateryjne</t>
  </si>
  <si>
    <t>VXI-RAM</t>
  </si>
  <si>
    <t>A10008853</t>
  </si>
  <si>
    <t>12m zaawansowana czujka z regulacją zasięgu, z antymaskingiem, niski pobór prądu, zasilanie bateryjne</t>
  </si>
  <si>
    <t>VXI-RDAM-X5</t>
  </si>
  <si>
    <t>A10008855</t>
  </si>
  <si>
    <t>12m zaawansowana czujka dualna PIR / MW z regulacją zasięgu, z antymaskingiem, niski pobór prądu, zasilanie bateryjne</t>
  </si>
  <si>
    <t>WXI-ST</t>
    <phoneticPr fontId="11"/>
  </si>
  <si>
    <t>A10050272</t>
  </si>
  <si>
    <t>12m x 180° panoramiczna czujka ruchu z regulacją zasięgu</t>
  </si>
  <si>
    <t>WXI-AM</t>
    <phoneticPr fontId="11"/>
  </si>
  <si>
    <t>A10050273</t>
  </si>
  <si>
    <t>12m x 180° panoramiczna czujka ruchu z regulacją zasięgu, z antymaskingiem</t>
  </si>
  <si>
    <t>WXI-R</t>
    <phoneticPr fontId="11"/>
  </si>
  <si>
    <t>A10050274</t>
  </si>
  <si>
    <t>12m x 180° panoramiczna czujka ruchu z regulacją zasięgu zasilana bateryjnie</t>
  </si>
  <si>
    <t>WXI-RAM</t>
    <phoneticPr fontId="11"/>
  </si>
  <si>
    <t>A10050275</t>
  </si>
  <si>
    <t>12m x 180° panoramiczna czujka ruchu z regulacją zasięgu zasilana bateryjnie, z antymaskingiem</t>
  </si>
  <si>
    <t>WXS-AM</t>
    <phoneticPr fontId="11"/>
  </si>
  <si>
    <t>A10050276</t>
  </si>
  <si>
    <t>12m x 180° panoramiczna czujka ruchu wysokiego i niskiego montażu, z regulacją zasięgu, z antymaskingiem</t>
  </si>
  <si>
    <t>WXS-DAM-X5</t>
    <phoneticPr fontId="11"/>
  </si>
  <si>
    <t>A10050277</t>
  </si>
  <si>
    <t>12m x 180° panoramiczna dualna PIR / MW czujka ruchu wysokiego i niskiego montażu, z regulacją zasięgu, z antymaskingiem</t>
  </si>
  <si>
    <t>WXS-RAM</t>
    <phoneticPr fontId="11"/>
  </si>
  <si>
    <t>A10050278</t>
  </si>
  <si>
    <t>12m x 180° panoramiczna czujka ruchu wysokiego i niskiego montażu, z regulacją zasięgu, zasilana bateryjnie, z antymaskingiem</t>
  </si>
  <si>
    <t>WXS-RDAM-X5</t>
    <phoneticPr fontId="11"/>
  </si>
  <si>
    <t>A10050279</t>
  </si>
  <si>
    <t>12m x 180° panoramiczna dualna PIR / MW czujka ruchu wysokiego i niskiego montażu, z regulacją zasięgu, zasilana bateryjnie, z antymaskingiem</t>
  </si>
  <si>
    <t>QXI-ST</t>
    <phoneticPr fontId="11"/>
  </si>
  <si>
    <t>A10050333</t>
  </si>
  <si>
    <t>12m x 120° szerokokątna zewnętrzna czujka PIR wysokiego/niskiego montażu</t>
  </si>
  <si>
    <t>QXI-DT-X5</t>
    <phoneticPr fontId="11"/>
  </si>
  <si>
    <t>A10050334</t>
  </si>
  <si>
    <t>12m x 120° szerokokątna zewnętrzna czujka dualna PIR/MW wysokiego/niskiego montażu *10.525 GHz</t>
  </si>
  <si>
    <t>QXI-R</t>
    <phoneticPr fontId="11"/>
  </si>
  <si>
    <t>A10050337</t>
  </si>
  <si>
    <t>12m x 120° szerokokątna zewnętrzna czujka PIR wysokiego/niskiego montażu zasilana bateryjnie</t>
  </si>
  <si>
    <t>QXI-RDT-X5</t>
    <phoneticPr fontId="11"/>
  </si>
  <si>
    <t>A10050338</t>
  </si>
  <si>
    <t>12m x 120° szerokokątna zewnętrzna czujka dualna PIR/MW wysokiego/niskiego montażu zasilana bateryjnie *10.525 GHz</t>
  </si>
  <si>
    <t>Kamera WiFi do przwodowych VXI</t>
  </si>
  <si>
    <t>VXI-CMOD</t>
  </si>
  <si>
    <t>A10050262</t>
  </si>
  <si>
    <t>Kamera WiFi do wideoweryfikacji do VXI-ST/AM/DAM</t>
  </si>
  <si>
    <t>CMOD-ANT</t>
    <phoneticPr fontId="11"/>
  </si>
  <si>
    <t>A10050263</t>
  </si>
  <si>
    <t>Antena zewnętrzna do VXI-CMOD</t>
  </si>
  <si>
    <t>inovonics (nadajniki radiowe do czujek zasilanych bateryjnie)</t>
  </si>
  <si>
    <t>EE1216TW</t>
    <phoneticPr fontId="11"/>
  </si>
  <si>
    <t>A15000612</t>
  </si>
  <si>
    <t>EE1216 z przewodem do AX-UBB (do montażu w kolumnie)</t>
  </si>
  <si>
    <t>EE1216</t>
    <phoneticPr fontId="11"/>
  </si>
  <si>
    <t>A19000942</t>
  </si>
  <si>
    <t xml:space="preserve">Inovonics EE1216 nadajnik bezprzewodowy;  2 wejścia, czujnik oderwania od podłoża </t>
  </si>
  <si>
    <t>EE4216MR</t>
    <phoneticPr fontId="11"/>
  </si>
  <si>
    <t>A19000946</t>
  </si>
  <si>
    <t>Inovonics odbiornik bezprzewodowy, 16 kanałów / 6 wyjść przekaźnikowych</t>
  </si>
  <si>
    <t>EE4232M</t>
    <phoneticPr fontId="11"/>
  </si>
  <si>
    <t>A19000949</t>
  </si>
  <si>
    <t>Inovonics odbiornik bezprzewodowy, 32 kanały / 12 wyjść otwarty kolektor</t>
  </si>
  <si>
    <t>EE5000</t>
    <phoneticPr fontId="11"/>
  </si>
  <si>
    <t>A19000950</t>
  </si>
  <si>
    <t>Inovonics wzmacniak bezprzewodowy, zasilanie 12V        * przy montażu zewnętrznym wymagana puszka montażowa</t>
  </si>
  <si>
    <t>Nadajnik Texexom Ricochet RF (do czujek zasilanych bateryjnie)</t>
  </si>
  <si>
    <t>BGR-01</t>
    <phoneticPr fontId="11"/>
  </si>
  <si>
    <t>A19000633</t>
  </si>
  <si>
    <t>Ricochet OPTEX Detector Module (Battery) - 868MHz</t>
    <phoneticPr fontId="11"/>
  </si>
  <si>
    <t>Czujki do wykrywania pojazdów</t>
  </si>
  <si>
    <t>A10009235</t>
  </si>
  <si>
    <t>Czujka obecności pojazdu do bram i szlabanów
(Przy zamówieniach powyżej 30 sztuk należy zamawiać wielokrotność 10 sztuk - karton)</t>
  </si>
  <si>
    <t>OVS-01GT(E)</t>
  </si>
  <si>
    <t>A10009216</t>
  </si>
  <si>
    <t>Czujka obecności pojazdu do systemów liczących
(Przy zamówieniach powyżej 30 sztuk należy zamawiać wielokrotność 10 sztuk - karton)</t>
  </si>
  <si>
    <t>OVS-01CC</t>
    <phoneticPr fontId="11"/>
  </si>
  <si>
    <t>OVS-TB01</t>
  </si>
  <si>
    <t>A10009234</t>
  </si>
  <si>
    <t>Uchwyt o przekroju trójkątnym  do czujek pojazdów do ustawienia 45 st. i 90 st.</t>
  </si>
  <si>
    <t>Red products (SIP zewnętrzne pasywne czujki podczerwieni)</t>
  </si>
  <si>
    <t>SIP-4010</t>
  </si>
  <si>
    <t>A10008561</t>
  </si>
  <si>
    <t>Redwall-V 40m x 10m zewnętrzna czujka PIR z zaawansowanym algorytmem detekcji</t>
  </si>
  <si>
    <t>SIP-404</t>
  </si>
  <si>
    <t>A10008562</t>
  </si>
  <si>
    <t>Redwall-V 40m x 4m zewnętrzna czujka PIR z zaawansowanym algorytmem detekcji</t>
  </si>
  <si>
    <t>SIP-3020</t>
  </si>
  <si>
    <t>A10008560</t>
  </si>
  <si>
    <t>Redwall-V 30m x 20m zewnętrzna czujka PIR z zaawansowanym algorytmem detekcji</t>
  </si>
  <si>
    <t>SIP-4010/5</t>
  </si>
  <si>
    <t>A10008564</t>
  </si>
  <si>
    <t>Redwall-V 40m x 10m zewnętrzna czujka PIR z niezależnym detektorem strefy podejścia 5m x 5m</t>
  </si>
  <si>
    <t>SIP-404/5</t>
  </si>
  <si>
    <t>A10008565</t>
  </si>
  <si>
    <t>Redwall-V 40m x 4m zewnętrzna czujka PIR z niezależnym detektorem strefy podejścia 5m x 5m</t>
  </si>
  <si>
    <t>SIP-3020/5</t>
  </si>
  <si>
    <t>A10008563</t>
  </si>
  <si>
    <t>Redwall-V 30m x 20m zewnętrzna czujka PIR z niezależnym detektorem strefy podejścia 5m x 5m</t>
  </si>
  <si>
    <t>SIP-5030</t>
  </si>
  <si>
    <t>A10008566</t>
  </si>
  <si>
    <t xml:space="preserve">Redwall-V 50m x 30m zewnętrzna czujka PIR z niezależnym detektorem strefy podejścia 5m x 5m </t>
  </si>
  <si>
    <t>SIP-100</t>
  </si>
  <si>
    <t>A10008567</t>
  </si>
  <si>
    <t>Redwall-V 100m x 3m zewnętrzna czujka PIR z 3 wyjściami do sterowania kamerą PTZ</t>
  </si>
  <si>
    <t>Red products (SIP zewnętrzne pasywne czujki podczerwieni zasilane bateryjnie)</t>
  </si>
  <si>
    <t>SIP-3020WF</t>
  </si>
  <si>
    <t>A10008572</t>
  </si>
  <si>
    <t>Redwall-V 30m x 20m czujka zewnętrzna PIR, niski pobór prądu</t>
  </si>
  <si>
    <t>SIP-404WF</t>
  </si>
  <si>
    <t>A10008574</t>
  </si>
  <si>
    <t>Redwall-V 40m x 4m czujka zewnętrzna PIR, niski pobór prądu</t>
  </si>
  <si>
    <t>SIP-4010WF</t>
  </si>
  <si>
    <t>A10008573</t>
  </si>
  <si>
    <t>Redwall-V 40m x 10m czujka zewnętrzna PIR, niski pobór prądu</t>
  </si>
  <si>
    <t>* Należy wyposażyć w nadajnik radiowy i baterie</t>
  </si>
  <si>
    <t>* wymagane baterie litowe lub alkaliczne 3 do 9VDC</t>
  </si>
  <si>
    <t>Red products (SIP-IP zewnętrzne pasywne czujki podczerwieni)</t>
  </si>
  <si>
    <t>SIP-4010-IP-BOX</t>
    <phoneticPr fontId="11"/>
  </si>
  <si>
    <t>C46000007</t>
  </si>
  <si>
    <t>40m x 10m do systemów IP, Power over Ethernet, puszka montażowa do PIE-1</t>
  </si>
  <si>
    <t>SIP-404-IP-BOX</t>
    <phoneticPr fontId="11"/>
  </si>
  <si>
    <t>C46000009</t>
  </si>
  <si>
    <t>40m x 4m do systemów IP, Power over Ethernet, puszka montażowa do PIE-1</t>
  </si>
  <si>
    <t>SIP-3020-IP-BOX</t>
    <phoneticPr fontId="11"/>
  </si>
  <si>
    <t>C46000019</t>
  </si>
  <si>
    <t>30m x 20m do systemów IP, Power over Ethernet, puszka montażowa do PIE-1</t>
  </si>
  <si>
    <t>SIP-4010/5-IP-BOX</t>
    <phoneticPr fontId="11"/>
  </si>
  <si>
    <t>C46000008</t>
  </si>
  <si>
    <t>SIP-4010-IP z niezależnym detektorem strefy podejścia 5m x 5m, puszka montażowa do PIE-1</t>
  </si>
  <si>
    <t>SIP-404/5-IP-BOX</t>
    <phoneticPr fontId="11"/>
  </si>
  <si>
    <t>C46000010</t>
  </si>
  <si>
    <t>SIP-404-IP z niezależnym detektorem strefy podejścia 5m x 5m, puszka montażowa do PIE-1</t>
  </si>
  <si>
    <t>SIP-3020/5-IP-BOX</t>
    <phoneticPr fontId="11"/>
  </si>
  <si>
    <t>C46000006</t>
  </si>
  <si>
    <t>SIP-3020-IP z niezależnym detektorem strefy podejścia 5m x 5m , puszka montażowa do PIE-1</t>
  </si>
  <si>
    <t>SIP-5030-IP-BOX</t>
    <phoneticPr fontId="11"/>
  </si>
  <si>
    <t>C46000012</t>
  </si>
  <si>
    <t>50m x 30m z niezależnym detektorem strefy podejścia 5m x 5m do systemów IP, Power over Ethernet, puszka montażowa do PIE-1</t>
  </si>
  <si>
    <t>SIP-100-IP-BOX</t>
    <phoneticPr fontId="11"/>
  </si>
  <si>
    <t>C46000011</t>
  </si>
  <si>
    <t>100m x 3m z 3 niezależnymi wyjściami do sterowania kamerą IP PTZ, Power over Ethernet, puszka montażowa do PIE-1</t>
  </si>
  <si>
    <t>Red products (SIP akcesoria)</t>
  </si>
  <si>
    <t>PIE-1</t>
    <phoneticPr fontId="11"/>
  </si>
  <si>
    <t>A10008883</t>
  </si>
  <si>
    <t xml:space="preserve">Koder PoE IP </t>
  </si>
  <si>
    <t>PIE-1-Enclosure</t>
    <phoneticPr fontId="11"/>
  </si>
  <si>
    <t>A15000582</t>
  </si>
  <si>
    <t>Metalowa puszka montażowa do czujek SIP-IP</t>
  </si>
  <si>
    <t>Red products (czujki laserowe REDSCAN)</t>
  </si>
  <si>
    <t>RLS-3060V</t>
  </si>
  <si>
    <t>A10050385</t>
  </si>
  <si>
    <t>Czujka laserowa LIDAR dalekiego zasiegu; montaż zewnętrzny / wewnętrzny, 30m x 60m,190 stopni; zgodność OnVIF; 
wymagana rejestracja projektu</t>
  </si>
  <si>
    <t>RLS-50100V</t>
  </si>
  <si>
    <t>A10050386</t>
  </si>
  <si>
    <t>Czujka laserowa LIDAR dalekiego zasiegu; montaż zewnętrzny / wewnętrzny, 50m x 100m,190 stopni; zgodność OnVIF; 
wymagana rejestracja projektu</t>
  </si>
  <si>
    <t>RLS-2020I</t>
    <phoneticPr fontId="11"/>
  </si>
  <si>
    <t>A10050066</t>
  </si>
  <si>
    <t>Redscan mini 20m x 20m, 95 stopni, montaż wewnętrzny; wymagana rejestracja projektu</t>
  </si>
  <si>
    <t>RLS-2020S</t>
    <phoneticPr fontId="11"/>
  </si>
  <si>
    <t>A10050067</t>
  </si>
  <si>
    <t>Redscan mini 20m x 20m, 95 stopni, montaż wewnętrzny i zewnętrzny; wymagana rejestracja projektu</t>
  </si>
  <si>
    <t>FSI (Rapid FIBER - napłotowy światłowód detekcyjny)</t>
  </si>
  <si>
    <t>RF-100</t>
  </si>
  <si>
    <t>C1500133</t>
  </si>
  <si>
    <t>Rapid Fiber kit; procesor alarmowy, zasilacz, obudowa IP66; spinki do mocowania kabla, kabel detekcyjny SC-4 bez rurki; 
gotowy zestaw na 2 strefy po 100m; wymagana rejestracja projektu</t>
  </si>
  <si>
    <t>RF-200</t>
  </si>
  <si>
    <t>C1500135</t>
  </si>
  <si>
    <t>Rapid Fiber kit; procesor alarmowy, zasilacz, obudowa IP66; spinki do mocowania kabla, kabel detekcyjny SC-4 bez rurki; 
gotowy zestaw na 2 strefy po 200m; wymagana rejestracja projektu</t>
  </si>
  <si>
    <t>Bunker (montaż do podłoża, 360°)</t>
  </si>
  <si>
    <t>TW50</t>
  </si>
  <si>
    <t>A19000225</t>
  </si>
  <si>
    <t xml:space="preserve">50cm 360º kolumna montowana do podłoża </t>
  </si>
  <si>
    <t>TW100</t>
  </si>
  <si>
    <t>A19000211</t>
  </si>
  <si>
    <t>1m 360º kolumna montowana do podłoża</t>
  </si>
  <si>
    <t>TW150</t>
  </si>
  <si>
    <t>A19000213</t>
  </si>
  <si>
    <t>1,5m 360º kolumna montowana do podłoża</t>
  </si>
  <si>
    <t>TW200</t>
  </si>
  <si>
    <t>A19000220</t>
  </si>
  <si>
    <t>2m 360º kolumna montowana do podłoża</t>
  </si>
  <si>
    <t>TW300</t>
  </si>
  <si>
    <t>A19000223</t>
  </si>
  <si>
    <t>3m 360º kolumna montowana do podłoża (wsporniki w zestawie)</t>
  </si>
  <si>
    <t>Bunker (montaż do podłoża, 180°)</t>
  </si>
  <si>
    <t>STW050</t>
  </si>
  <si>
    <t>A19000726</t>
  </si>
  <si>
    <t>50cm 180º  kolumna montowana do podłoża</t>
  </si>
  <si>
    <t>STW100</t>
  </si>
  <si>
    <t>A19000723</t>
  </si>
  <si>
    <t>1m 180º  kolumna montowana do podłoża</t>
  </si>
  <si>
    <t>STW150</t>
  </si>
  <si>
    <t>A19000166</t>
  </si>
  <si>
    <t>1,5m 180º  kolumna montowana do podłoża</t>
  </si>
  <si>
    <t>STW200</t>
  </si>
  <si>
    <t>A19001024</t>
  </si>
  <si>
    <t>2m 180º  kolumna montowana do podłoża</t>
  </si>
  <si>
    <t>STW300</t>
  </si>
  <si>
    <t>A19000728</t>
  </si>
  <si>
    <t>3m 180º kolumna montowana do podłoża (wsporniki w zestawie)</t>
  </si>
  <si>
    <t>Bunker (montaż do ściany, 180°)</t>
  </si>
  <si>
    <t>STW050M</t>
  </si>
  <si>
    <t>A19000727</t>
  </si>
  <si>
    <t>50cm 180º kolumna montowana do ściany</t>
  </si>
  <si>
    <t>STW100M</t>
  </si>
  <si>
    <t>A19000729</t>
  </si>
  <si>
    <t>1m 180º kolumna montowana do ściany</t>
  </si>
  <si>
    <t>STW150M</t>
  </si>
  <si>
    <t>A19001231</t>
  </si>
  <si>
    <t>1,5m 180º kolumna montowana do ściany</t>
  </si>
  <si>
    <t>STW200M</t>
  </si>
  <si>
    <t>A19001023</t>
  </si>
  <si>
    <t>2m 180º kolumna montowana do ściany</t>
  </si>
  <si>
    <t>STW300M</t>
    <phoneticPr fontId="11"/>
  </si>
  <si>
    <t>A19001232</t>
  </si>
  <si>
    <t>3m 180º kolumna montowana do ściany</t>
  </si>
  <si>
    <t>Bunker (akcesoria)</t>
  </si>
  <si>
    <t>TWAA</t>
  </si>
  <si>
    <t>A19000227</t>
  </si>
  <si>
    <t>Czujnik nacisku na pokrywę</t>
  </si>
  <si>
    <t>TWH24V</t>
  </si>
  <si>
    <t>A19000236</t>
  </si>
  <si>
    <t>24vDC moduł podgrzewacza - wymagane 2szt. na każdy komplet barier</t>
  </si>
  <si>
    <t>TWT</t>
  </si>
  <si>
    <t>A19000245</t>
  </si>
  <si>
    <t>Termostat - 1 na kolumnę</t>
  </si>
  <si>
    <t>TW FAN 12V</t>
  </si>
  <si>
    <t>A19000234</t>
  </si>
  <si>
    <t>Moduł wentylatora 12vDC</t>
  </si>
  <si>
    <t>TW FAN 24V</t>
  </si>
  <si>
    <t>A19000721</t>
  </si>
  <si>
    <t>Moduł wentylatora 24vDC</t>
  </si>
  <si>
    <t>TWEB</t>
  </si>
  <si>
    <t>A19000730</t>
  </si>
  <si>
    <t>Płyta do montażu w fundamencie betonowym - do modeli 360° montowanych do podłoża</t>
  </si>
  <si>
    <t>TWKH  (poprzednio: TWSAX)</t>
  </si>
  <si>
    <t>A19000242</t>
  </si>
  <si>
    <t>Płyta montażowa do bariery (2szt.) - MK3, AX-TN/TF - wymagane 1kpl.na każdy komplet barier</t>
  </si>
  <si>
    <t>TWSSL</t>
  </si>
  <si>
    <t>A19000491</t>
  </si>
  <si>
    <t>Płyta montażowa do bariery (2szt.) - TFR &amp; SL - wymagane 1kpl.na każdy komplet barier</t>
  </si>
  <si>
    <t>TWSTB</t>
  </si>
  <si>
    <t>A19000244</t>
  </si>
  <si>
    <t>0,7m wspornik do kolumny 3m</t>
  </si>
  <si>
    <t>TWCAB</t>
  </si>
  <si>
    <t>A19000731</t>
  </si>
  <si>
    <t>Odciągi do kolumny 3m</t>
  </si>
  <si>
    <t>TWC</t>
  </si>
  <si>
    <t>A19000229</t>
  </si>
  <si>
    <t>Obudowa do montażu kamery na kolumnie</t>
  </si>
  <si>
    <t>TWE</t>
  </si>
  <si>
    <t>A19000232</t>
  </si>
  <si>
    <t>Obudowa do montażu oświetlenia na kolumnie</t>
  </si>
  <si>
    <t>TWSM</t>
  </si>
  <si>
    <t>A19000243</t>
  </si>
  <si>
    <t>Uchwyt ścienny do kolumn dwustronnych</t>
  </si>
  <si>
    <t>PTFA</t>
  </si>
  <si>
    <t>A19000722</t>
  </si>
  <si>
    <t>Uchwyt na akumulator</t>
  </si>
  <si>
    <t>TW CLIP</t>
  </si>
  <si>
    <t>A19000231</t>
  </si>
  <si>
    <t>Spinki montażowe do przewodów - 10szt.</t>
  </si>
  <si>
    <t>STWEB</t>
  </si>
  <si>
    <t>A19000724</t>
  </si>
  <si>
    <t>Płyta do montażu w fundamencie betonowym - do modeli 180° montowanych do podłoża</t>
  </si>
  <si>
    <t>Bunker (części zamienne)</t>
  </si>
  <si>
    <t>TWTOP</t>
  </si>
  <si>
    <t>A19000209</t>
  </si>
  <si>
    <t>Pokrywa górna / dolna do TW100/TW200</t>
  </si>
  <si>
    <t>TWMTOP</t>
  </si>
  <si>
    <t>A19000210</t>
  </si>
  <si>
    <t>Pokrywa górna / dolna do TW100M/TW200M</t>
  </si>
  <si>
    <t>TWBASE</t>
  </si>
  <si>
    <t>A19000153</t>
  </si>
  <si>
    <t>Aluminiowa rama kolumny</t>
  </si>
  <si>
    <t>TWPX1</t>
    <phoneticPr fontId="11"/>
  </si>
  <si>
    <t>A19000149</t>
  </si>
  <si>
    <t>Pokrywa z poliwęglanu 98 cm</t>
  </si>
  <si>
    <t>TWPX1,5</t>
    <phoneticPr fontId="11"/>
  </si>
  <si>
    <t>A19000150</t>
  </si>
  <si>
    <t>Pokrywa z poliwęglanu 148 cm</t>
  </si>
  <si>
    <t>TWPX2</t>
    <phoneticPr fontId="11"/>
  </si>
  <si>
    <t>A19000151</t>
  </si>
  <si>
    <t>Pokrywa z poliwęglanu 199 cm</t>
  </si>
  <si>
    <t>TWPX3</t>
    <phoneticPr fontId="11"/>
  </si>
  <si>
    <t>A19000152</t>
  </si>
  <si>
    <t>Pokrywa z poliwęglanu 299 cm</t>
  </si>
  <si>
    <t>BOX3601</t>
  </si>
  <si>
    <t>A19000733</t>
  </si>
  <si>
    <t>Opakowanie 1m</t>
  </si>
  <si>
    <t>BOX3601,5</t>
  </si>
  <si>
    <t>A19000732</t>
  </si>
  <si>
    <t>Opakowanie 1,5m</t>
  </si>
  <si>
    <t>BOX3602</t>
  </si>
  <si>
    <t>A19001022</t>
  </si>
  <si>
    <t>Opakowanie 2m</t>
  </si>
  <si>
    <t>BOX3603</t>
  </si>
  <si>
    <t>A19000927</t>
  </si>
  <si>
    <t>Opakowanie 3m</t>
  </si>
  <si>
    <t>Kolumny przygotowane do montażu barier (montaż do podłoża, 360°)</t>
  </si>
  <si>
    <t>TWD202RR</t>
  </si>
  <si>
    <t>C19000069</t>
  </si>
  <si>
    <t>360° kolumna, montaż do podłoża. Wysokość = 2m, Liczba detektorów na stronę: 1 ODBIORNIK po obu stronach; 
obejmuje 2 moduły sterowania z termostatem, 2 podgrzewacze, 1 styk sabotażowy otwarcia obudowy oraz płyty barier, 
okablowanie i akcesoria pomocnicze. Połączone, gotowe do instalacji. (Bariery należy zamawiać oddzielnie). Przygotowana do SL-200/350/650QDP-BT</t>
  </si>
  <si>
    <t>TWD204RR</t>
  </si>
  <si>
    <t>C19000070</t>
  </si>
  <si>
    <t>360° kolumna, montaż do podłoża. Wysokość = 2m, Liczba detektorów na stronę: 2 ODBIORNIKi po obu stronach; 
obejmuje 2 moduły sterowania z termostatem, 4 podgrzewacze, 1 styk sabotażowy otwarcia obudowy oraz płyty barier, 
okablowanie i akcesoria pomocnicze. Połączone, gotowe do instalacji. (Bariery należy zamawiać oddzielnie). Przygotowana do SL-200/350/650QDP-BT</t>
  </si>
  <si>
    <t>TWD306RR</t>
  </si>
  <si>
    <t>C19000071</t>
  </si>
  <si>
    <t>360° kolumna, montaż do podłoża. Wysokość = 3m, Liczba detektorów na stronę: 3 ODBIORNIKi po obu stronach; 
obejmuje 2 moduły sterowania z termostatem, 6 podgrzewacze, 1 styk sabotażowy otwarcia obudowy oraz płyty barier, 
okablowanie i akcesoria pomocnicze. Połączone, gotowe do instalacji. (Bariery należy zamawiać oddzielnie). Przygotowana do SL-200/350/650QDP-BT</t>
  </si>
  <si>
    <t>Kolumny przygotowane do montażu barier (montaż do podłoża, 180°)</t>
  </si>
  <si>
    <t>STW201RR</t>
  </si>
  <si>
    <t>C19000072</t>
  </si>
  <si>
    <t>180° kolumna, montaż do podłoża. Wysokość = 2m, Liczba detektorów na stronę: 1 ODBIORNIK; obejmuje 1 moduł sterowania z termostatem, 1 podgrzewacz, 1 styk sabotażowy otwarcia obudowy oraz płyty montażowe do barier, okablowanie i akcesoria pomocnicze. Połączone, gotowe do instalacji. (Bariery należy zamawiać oddzielnie). Przygotowana do SL-200/350/650QDP-BT</t>
  </si>
  <si>
    <t>STW202RR</t>
  </si>
  <si>
    <t>C19000073</t>
  </si>
  <si>
    <t>180° kolumna, montaż do podłoża. Wysokość = 2m, Liczba detektorów na stronę: 2 ODBIORNIKi; obejmuje 1 moduł sterowania z termostatem, 2 podgrzewacze, 1 styk sabotażowy otwarcia obudowy oraz płyty montażowe do barier, okablowanie i akcesoria pomocnicze. Połączone, gotowe do instalacji. (Bariery należy zamawiać oddzielnie). Przygotowana do SL-200/350/650QDP-BT</t>
  </si>
  <si>
    <t>STW303RR</t>
  </si>
  <si>
    <t>C19000074</t>
  </si>
  <si>
    <t>180° kolumna, montaż do podłoża. Wysokość = 3m, Liczba detektorów na stronę: 3 ODBIORNIKi; obejmuje 1 moduł sterowania z termostatem, 3 podgrzewacze, 1 styk sabotażowy otwarcia obudowy oraz płyty montażowe do barier, okablowanie i akcesoria pomocnicze. Połączone, gotowe do instalacji. (Bariery należy zamawiać oddzielnie). Przygotowana do SL-200/350/650QDP-BT</t>
  </si>
  <si>
    <t>Kolumny przygotowane do montażu barier (montaż do ściany, 180°)</t>
  </si>
  <si>
    <t>STWM201RR</t>
  </si>
  <si>
    <t>C19000075</t>
  </si>
  <si>
    <t>180° kolumna, montaż do ściany. Wysokość = 2m, Liczba detektorów na stronę: 1 ODBIORNIK; 
obejmuje 1 moduł sterowania z termostatem, 1 podgrzewacz, 2 styki sabotażowe otwarcia pokrywy (górny i dolny) oraz płyty montażowe do barier, okablowanie i akcesoria pomocnicze. Połączone, gotowe do instalacji. (Bariery należy zamawiać oddzielnie). Przygotowana do SL-200/350/650QDP-BT</t>
  </si>
  <si>
    <t>STWM202RR</t>
  </si>
  <si>
    <t>C19000076</t>
  </si>
  <si>
    <t>180° kolumna, montaż do ściany. Wysokość = 2m, Liczba detektorów na stronę: 2 ODBIORNIKi; 
obejmuje 1 moduł sterowania z termostatem, 2 podgrzewacze, 2 styki sabotażowe otwarcia pokrywy (górny i dolny) oraz płyty montażowe do barier, okablowanie i akcesoria pomocnicze. Połączone, gotowe do instalacji. (Bariery należy zamawiać oddzielnie). Przygotowana do SL-200/350/650QDP-BT</t>
  </si>
  <si>
    <t>STWM303RR</t>
  </si>
  <si>
    <t>C19000077</t>
  </si>
  <si>
    <t>180° kolumna, montaż do ściany. Wysokość = 3m, Liczba detektorów na stronę: 3 ODBIORNIKi; 
obejmuje 1 moduł sterowania z termostatem, 3 podgrzewacze, 2 styki sabotażowe otwarcia pokrywy (górny i dolny) oraz płyty montażowe do barier, okablowanie i akcesoria pomocnicze. Połączone, gotowe do instalacji. (Bariery należy zamawiać oddzielnie). Przygotowana do SL-200/350/650QDP-BT</t>
  </si>
  <si>
    <t xml:space="preserve">Akcesoria do kolumn przygotowanych do montażu barier </t>
  </si>
  <si>
    <t>TWMR FAN12V KIT</t>
  </si>
  <si>
    <t>A19000734</t>
  </si>
  <si>
    <t>12V moduł wentylatora do kolumny przygotowanej do montażu barier</t>
  </si>
  <si>
    <t>TWMR FAN24V KIT</t>
  </si>
  <si>
    <t>A19000735</t>
  </si>
  <si>
    <t>24V moduł wentylatora do kolumny przygotowanej do montażu barier</t>
  </si>
  <si>
    <t>DC12V</t>
  </si>
  <si>
    <t>C46000017</t>
  </si>
  <si>
    <t>Zasilacz 12V - 3,5A z uchwytem do kolumny przygotowanej do montażu barier</t>
  </si>
  <si>
    <t>DC24V</t>
  </si>
  <si>
    <t>A19000725</t>
  </si>
  <si>
    <t>Zasilacz 24V - 1,8A z uchwytem do kolumny przygotowanej do montażu barier</t>
  </si>
  <si>
    <t>Instalacja bariery w kolumnie (na zamówienie)</t>
  </si>
  <si>
    <t>Montaż barier w kolumnie (1 kolumna)</t>
  </si>
  <si>
    <t>Montaż SL-200/350/650BT w kolumnie przygotowanej do montażu barier (na zamówienie)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</si>
</sst>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164" formatCode="&quot;¥&quot;#,##0;[Red]&quot;¥&quot;\-#,##0"/>
    <numFmt numFmtId="165" formatCode="&quot;¥&quot;#,##0.00;[Red]&quot;¥&quot;\-#,##0.00"/>
    <numFmt numFmtId="166" formatCode="#,##0;\-#,##0;&quot;-&quot;"/>
    <numFmt numFmtId="167" formatCode="&quot;$&quot;#,##0;\-&quot;$&quot;#,##0"/>
    <numFmt numFmtId="168" formatCode="_(* #,##0.00_);_(* \(#,##0.00\);_(* &quot;-&quot;??_);_(@_)"/>
    <numFmt numFmtId="169" formatCode="_(* #,##0_);_(* \(#,##0\);_(* &quot;-&quot;_);_(@_)"/>
    <numFmt numFmtId="170" formatCode="_-[$€-2]\ * #,##0.00_-;\-[$€-2]\ * #,##0.00_-;_-[$€-2]\ * &quot;-&quot;??_-;_-@_-"/>
    <numFmt numFmtId="171" formatCode="[$-809]dd\ mmmm\ yyyy;@"/>
    <numFmt numFmtId="173" formatCode="[$€-2]\ #,##0.00;[$€-2]\ #,##0.00"/>
    <numFmt numFmtId="176" formatCode="[$€-2]\ #,##0.00"/>
    <numFmt numFmtId="178" formatCode="#,##0\ [$PLN]"/>
  </numFmts>
  <fonts count="85">
    <font>
      <sz val="10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__ _____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ＭＳ Ｐゴシック"/>
      <family val="3"/>
      <charset val="128"/>
    </font>
    <font>
      <sz val="9"/>
      <name val="Arial"/>
      <family val="2"/>
    </font>
    <font>
      <sz val="10"/>
      <color indexed="8"/>
      <name val="Arial"/>
      <family val="2"/>
    </font>
    <font>
      <u/>
      <sz val="11"/>
      <color indexed="12"/>
      <name val="ÇlÇr ÇoÉSÉVÉbÉN"/>
      <family val="3"/>
      <charset val="128"/>
    </font>
    <font>
      <u/>
      <sz val="11"/>
      <color indexed="36"/>
      <name val="ÇlÇr ÇoÉSÉVÉbÉN"/>
      <family val="3"/>
      <charset val="128"/>
    </font>
    <font>
      <sz val="11"/>
      <name val="?? ?˜È"/>
      <family val="3"/>
      <charset val="128"/>
    </font>
    <font>
      <sz val="11"/>
      <name val="ＭＳ 明朝"/>
      <family val="1"/>
      <charset val="128"/>
    </font>
    <font>
      <sz val="11"/>
      <name val="・団"/>
      <family val="1"/>
      <charset val="128"/>
    </font>
    <font>
      <sz val="14"/>
      <name val="ＨＧ丸ゴシックM"/>
      <family val="3"/>
      <charset val="128"/>
    </font>
    <font>
      <sz val="14"/>
      <name val="ＭＳ 明朝"/>
      <family val="1"/>
      <charset val="128"/>
    </font>
    <font>
      <sz val="14"/>
      <name val="俵俽 柧挬"/>
      <family val="2"/>
    </font>
    <font>
      <sz val="10"/>
      <color theme="1"/>
      <name val="Tahoma"/>
      <family val="2"/>
    </font>
    <font>
      <sz val="11"/>
      <color theme="1"/>
      <name val="Calibri"/>
      <family val="3"/>
      <charset val="128"/>
      <scheme val="minor"/>
    </font>
    <font>
      <b/>
      <sz val="18"/>
      <color theme="3"/>
      <name val="Cambria"/>
      <family val="2"/>
      <charset val="128"/>
      <scheme val="major"/>
    </font>
    <font>
      <b/>
      <sz val="15"/>
      <color theme="3"/>
      <name val="Calibri"/>
      <family val="2"/>
      <charset val="128"/>
      <scheme val="minor"/>
    </font>
    <font>
      <b/>
      <sz val="13"/>
      <color theme="3"/>
      <name val="Calibri"/>
      <family val="2"/>
      <charset val="128"/>
      <scheme val="minor"/>
    </font>
    <font>
      <b/>
      <sz val="11"/>
      <color theme="3"/>
      <name val="Calibri"/>
      <family val="2"/>
      <charset val="128"/>
      <scheme val="minor"/>
    </font>
    <font>
      <sz val="11"/>
      <color rgb="FF006100"/>
      <name val="Calibri"/>
      <family val="2"/>
      <charset val="128"/>
      <scheme val="minor"/>
    </font>
    <font>
      <sz val="11"/>
      <color rgb="FF9C0006"/>
      <name val="Calibri"/>
      <family val="2"/>
      <charset val="128"/>
      <scheme val="minor"/>
    </font>
    <font>
      <sz val="11"/>
      <color rgb="FF9C6500"/>
      <name val="Calibri"/>
      <family val="2"/>
      <charset val="128"/>
      <scheme val="minor"/>
    </font>
    <font>
      <sz val="11"/>
      <color rgb="FF3F3F76"/>
      <name val="Calibri"/>
      <family val="2"/>
      <charset val="128"/>
      <scheme val="minor"/>
    </font>
    <font>
      <b/>
      <sz val="11"/>
      <color rgb="FF3F3F3F"/>
      <name val="Calibri"/>
      <family val="2"/>
      <charset val="128"/>
      <scheme val="minor"/>
    </font>
    <font>
      <b/>
      <sz val="11"/>
      <color rgb="FFFA7D00"/>
      <name val="Calibri"/>
      <family val="2"/>
      <charset val="128"/>
      <scheme val="minor"/>
    </font>
    <font>
      <sz val="11"/>
      <color rgb="FFFA7D00"/>
      <name val="Calibri"/>
      <family val="2"/>
      <charset val="128"/>
      <scheme val="minor"/>
    </font>
    <font>
      <b/>
      <sz val="11"/>
      <color theme="0"/>
      <name val="Calibri"/>
      <family val="2"/>
      <charset val="128"/>
      <scheme val="minor"/>
    </font>
    <font>
      <sz val="11"/>
      <color rgb="FFFF0000"/>
      <name val="Calibri"/>
      <family val="2"/>
      <charset val="128"/>
      <scheme val="minor"/>
    </font>
    <font>
      <i/>
      <sz val="11"/>
      <color rgb="FF7F7F7F"/>
      <name val="Calibri"/>
      <family val="2"/>
      <charset val="128"/>
      <scheme val="minor"/>
    </font>
    <font>
      <b/>
      <sz val="11"/>
      <color theme="1"/>
      <name val="Calibri"/>
      <family val="2"/>
      <charset val="128"/>
      <scheme val="minor"/>
    </font>
    <font>
      <sz val="11"/>
      <color theme="0"/>
      <name val="Calibri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MS Sans Serif"/>
      <family val="2"/>
    </font>
    <font>
      <sz val="10"/>
      <name val="Geneva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0"/>
      <name val="MS Sans Serif"/>
      <family val="2"/>
      <charset val="128"/>
    </font>
    <font>
      <sz val="9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11"/>
      <color rgb="FFFF0000"/>
      <name val="Arial"/>
      <family val="2"/>
    </font>
    <font>
      <b/>
      <sz val="11"/>
      <color theme="0"/>
      <name val="Arial"/>
      <family val="2"/>
    </font>
    <font>
      <sz val="9"/>
      <color theme="0" tint="-0.499984740745262"/>
      <name val="Arial"/>
      <family val="2"/>
    </font>
    <font>
      <sz val="11"/>
      <color theme="0"/>
      <name val="Arial"/>
      <family val="2"/>
    </font>
    <font>
      <u/>
      <sz val="10"/>
      <color theme="10"/>
      <name val="Arial"/>
      <family val="2"/>
    </font>
    <font>
      <sz val="11"/>
      <color theme="0" tint="-0.499984740745262"/>
      <name val="Arial"/>
      <family val="2"/>
    </font>
    <font>
      <b/>
      <sz val="9"/>
      <color theme="0"/>
      <name val="Arial"/>
      <family val="2"/>
    </font>
    <font>
      <sz val="8"/>
      <color rgb="FF808080"/>
      <name val="Arial"/>
      <family val="2"/>
    </font>
    <font>
      <sz val="9"/>
      <color theme="9" tint="-0.499984740745262"/>
      <name val="Arial"/>
      <family val="2"/>
    </font>
    <font>
      <b/>
      <sz val="12"/>
      <color theme="0"/>
      <name val="Arial"/>
      <family val="2"/>
    </font>
    <font>
      <sz val="10"/>
      <color theme="1" tint="0.499984740745262"/>
      <name val="Arial"/>
      <family val="2"/>
    </font>
    <font>
      <b/>
      <sz val="20"/>
      <color theme="0"/>
      <name val="Arial"/>
      <family val="2"/>
    </font>
    <font>
      <sz val="9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rgb="FFFF000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</fills>
  <borders count="9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</borders>
  <cellStyleXfs count="234">
    <xf numFmtId="0" fontId="0" fillId="0" borderId="0"/>
    <xf numFmtId="0" fontId="9" fillId="0" borderId="0"/>
    <xf numFmtId="166" fontId="19" fillId="0" borderId="0" applyFill="0" applyBorder="0" applyAlignment="0"/>
    <xf numFmtId="0" fontId="20" fillId="0" borderId="0" applyNumberFormat="0" applyFill="0" applyBorder="0" applyAlignment="0" applyProtection="0">
      <alignment vertical="top"/>
      <protection locked="0"/>
    </xf>
    <xf numFmtId="0" fontId="16" fillId="0" borderId="1" applyNumberFormat="0" applyAlignment="0" applyProtection="0">
      <alignment horizontal="left" vertical="center"/>
    </xf>
    <xf numFmtId="0" fontId="16" fillId="0" borderId="2">
      <alignment horizontal="left"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  <xf numFmtId="167" fontId="23" fillId="0" borderId="0"/>
    <xf numFmtId="9" fontId="28" fillId="0" borderId="0" applyFont="0" applyFill="0" applyBorder="0" applyAlignment="0" applyProtection="0">
      <alignment vertical="center"/>
    </xf>
    <xf numFmtId="0" fontId="25" fillId="2" borderId="3">
      <alignment horizontal="left" vertical="center"/>
    </xf>
    <xf numFmtId="0" fontId="17" fillId="0" borderId="0"/>
    <xf numFmtId="0" fontId="27" fillId="0" borderId="0"/>
    <xf numFmtId="0" fontId="26" fillId="0" borderId="0"/>
    <xf numFmtId="38" fontId="28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29" fillId="0" borderId="0">
      <alignment vertical="center"/>
    </xf>
    <xf numFmtId="0" fontId="17" fillId="0" borderId="0"/>
    <xf numFmtId="165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7" fillId="0" borderId="0"/>
    <xf numFmtId="0" fontId="8" fillId="0" borderId="0">
      <alignment vertical="center"/>
    </xf>
    <xf numFmtId="9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9" fillId="0" borderId="0"/>
    <xf numFmtId="0" fontId="3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8" borderId="23" applyNumberFormat="0" applyAlignment="0" applyProtection="0">
      <alignment vertical="center"/>
    </xf>
    <xf numFmtId="0" fontId="51" fillId="52" borderId="26" applyNumberFormat="0" applyAlignment="0" applyProtection="0">
      <alignment vertical="center"/>
    </xf>
    <xf numFmtId="0" fontId="51" fillId="52" borderId="26" applyNumberFormat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9" fontId="17" fillId="0" borderId="0" applyFont="0" applyFill="0" applyBorder="0" applyAlignment="0" applyProtection="0"/>
    <xf numFmtId="0" fontId="7" fillId="9" borderId="24" applyNumberFormat="0" applyFont="0" applyAlignment="0" applyProtection="0">
      <alignment vertical="center"/>
    </xf>
    <xf numFmtId="0" fontId="7" fillId="9" borderId="24" applyNumberFormat="0" applyFont="0" applyAlignment="0" applyProtection="0">
      <alignment vertical="center"/>
    </xf>
    <xf numFmtId="0" fontId="17" fillId="54" borderId="27" applyNumberFormat="0" applyFont="0" applyAlignment="0" applyProtection="0">
      <alignment vertical="center"/>
    </xf>
    <xf numFmtId="0" fontId="17" fillId="54" borderId="27" applyNumberFormat="0" applyFont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53" fillId="0" borderId="28" applyNumberFormat="0" applyFill="0" applyAlignment="0" applyProtection="0">
      <alignment vertical="center"/>
    </xf>
    <xf numFmtId="0" fontId="53" fillId="0" borderId="28" applyNumberFormat="0" applyFill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39" fillId="7" borderId="20" applyNumberFormat="0" applyAlignment="0" applyProtection="0">
      <alignment vertical="center"/>
    </xf>
    <xf numFmtId="0" fontId="55" fillId="55" borderId="29" applyNumberFormat="0" applyAlignment="0" applyProtection="0">
      <alignment vertical="center"/>
    </xf>
    <xf numFmtId="0" fontId="55" fillId="55" borderId="29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38" fontId="17" fillId="0" borderId="0" applyFont="0" applyFill="0" applyBorder="0" applyAlignment="0" applyProtection="0"/>
    <xf numFmtId="0" fontId="31" fillId="0" borderId="17" applyNumberFormat="0" applyFill="0" applyAlignment="0" applyProtection="0">
      <alignment vertical="center"/>
    </xf>
    <xf numFmtId="0" fontId="57" fillId="0" borderId="30" applyNumberFormat="0" applyFill="0" applyAlignment="0" applyProtection="0">
      <alignment vertical="center"/>
    </xf>
    <xf numFmtId="0" fontId="57" fillId="0" borderId="30" applyNumberFormat="0" applyFill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25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38" fillId="7" borderId="21" applyNumberFormat="0" applyAlignment="0" applyProtection="0">
      <alignment vertical="center"/>
    </xf>
    <xf numFmtId="0" fontId="61" fillId="55" borderId="34" applyNumberFormat="0" applyAlignment="0" applyProtection="0">
      <alignment vertical="center"/>
    </xf>
    <xf numFmtId="0" fontId="61" fillId="55" borderId="34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6" borderId="20" applyNumberFormat="0" applyAlignment="0" applyProtection="0">
      <alignment vertical="center"/>
    </xf>
    <xf numFmtId="0" fontId="63" fillId="39" borderId="29" applyNumberFormat="0" applyAlignment="0" applyProtection="0">
      <alignment vertical="center"/>
    </xf>
    <xf numFmtId="0" fontId="63" fillId="39" borderId="29" applyNumberFormat="0" applyAlignment="0" applyProtection="0">
      <alignment vertical="center"/>
    </xf>
    <xf numFmtId="0" fontId="17" fillId="0" borderId="0"/>
    <xf numFmtId="0" fontId="17" fillId="0" borderId="0"/>
    <xf numFmtId="0" fontId="64" fillId="0" borderId="0"/>
    <xf numFmtId="0" fontId="6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0" borderId="0"/>
    <xf numFmtId="0" fontId="17" fillId="0" borderId="0"/>
    <xf numFmtId="0" fontId="7" fillId="0" borderId="0">
      <alignment vertical="center"/>
    </xf>
    <xf numFmtId="0" fontId="10" fillId="0" borderId="0"/>
    <xf numFmtId="0" fontId="34" fillId="3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0" fontId="17" fillId="0" borderId="0"/>
    <xf numFmtId="0" fontId="17" fillId="0" borderId="0"/>
    <xf numFmtId="0" fontId="6" fillId="0" borderId="0"/>
    <xf numFmtId="38" fontId="17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38" fontId="10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164" fontId="17" fillId="0" borderId="0" applyFont="0" applyFill="0" applyBorder="0" applyAlignment="0" applyProtection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24" applyNumberFormat="0" applyFont="0" applyAlignment="0" applyProtection="0">
      <alignment vertical="center"/>
    </xf>
    <xf numFmtId="0" fontId="1" fillId="9" borderId="24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4" fontId="10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38" fontId="10" fillId="0" borderId="0" applyFont="0" applyFill="0" applyBorder="0" applyAlignment="0" applyProtection="0">
      <alignment vertical="center"/>
    </xf>
  </cellStyleXfs>
  <cellXfs count="252">
    <xf numFmtId="0" fontId="0" fillId="0" borderId="0" xfId="0"/>
    <xf numFmtId="0" fontId="10" fillId="0" borderId="6" xfId="0" applyFont="1" applyBorder="1"/>
    <xf numFmtId="0" fontId="67" fillId="0" borderId="0" xfId="22" applyFont="1"/>
    <xf numFmtId="2" fontId="10" fillId="0" borderId="0" xfId="22" applyNumberFormat="1" applyFont="1" applyAlignment="1">
      <alignment horizontal="left"/>
    </xf>
    <xf numFmtId="2" fontId="16" fillId="0" borderId="0" xfId="22" applyNumberFormat="1" applyFont="1" applyAlignment="1">
      <alignment horizontal="left"/>
    </xf>
    <xf numFmtId="1" fontId="10" fillId="0" borderId="0" xfId="186" applyNumberFormat="1" applyFont="1" applyBorder="1" applyAlignment="1">
      <alignment horizontal="center"/>
    </xf>
    <xf numFmtId="0" fontId="67" fillId="0" borderId="6" xfId="22" applyFont="1" applyBorder="1"/>
    <xf numFmtId="0" fontId="18" fillId="0" borderId="49" xfId="22" applyFont="1" applyBorder="1"/>
    <xf numFmtId="0" fontId="18" fillId="0" borderId="48" xfId="22" applyFont="1" applyBorder="1"/>
    <xf numFmtId="0" fontId="18" fillId="0" borderId="37" xfId="22" applyFont="1" applyBorder="1"/>
    <xf numFmtId="170" fontId="69" fillId="0" borderId="0" xfId="22" applyNumberFormat="1" applyFont="1"/>
    <xf numFmtId="0" fontId="67" fillId="0" borderId="14" xfId="22" applyFont="1" applyBorder="1"/>
    <xf numFmtId="0" fontId="18" fillId="0" borderId="37" xfId="188" applyFont="1" applyBorder="1" applyAlignment="1">
      <alignment vertical="center" shrinkToFit="1"/>
    </xf>
    <xf numFmtId="0" fontId="72" fillId="0" borderId="48" xfId="22" applyFont="1" applyBorder="1"/>
    <xf numFmtId="0" fontId="72" fillId="0" borderId="37" xfId="22" applyFont="1" applyBorder="1"/>
    <xf numFmtId="0" fontId="67" fillId="0" borderId="51" xfId="22" applyFont="1" applyBorder="1"/>
    <xf numFmtId="0" fontId="18" fillId="0" borderId="41" xfId="22" applyFont="1" applyBorder="1"/>
    <xf numFmtId="0" fontId="18" fillId="0" borderId="40" xfId="22" applyFont="1" applyBorder="1"/>
    <xf numFmtId="0" fontId="18" fillId="0" borderId="38" xfId="22" applyFont="1" applyBorder="1"/>
    <xf numFmtId="0" fontId="67" fillId="0" borderId="52" xfId="22" applyFont="1" applyBorder="1"/>
    <xf numFmtId="0" fontId="18" fillId="0" borderId="40" xfId="188" applyFont="1" applyBorder="1" applyAlignment="1">
      <alignment vertical="center" shrinkToFit="1"/>
    </xf>
    <xf numFmtId="0" fontId="18" fillId="0" borderId="44" xfId="22" applyFont="1" applyBorder="1"/>
    <xf numFmtId="49" fontId="18" fillId="0" borderId="37" xfId="22" applyNumberFormat="1" applyFont="1" applyBorder="1" applyAlignment="1">
      <alignment horizontal="center"/>
    </xf>
    <xf numFmtId="0" fontId="67" fillId="0" borderId="13" xfId="22" applyFont="1" applyBorder="1"/>
    <xf numFmtId="0" fontId="18" fillId="0" borderId="0" xfId="22" applyFont="1"/>
    <xf numFmtId="1" fontId="18" fillId="0" borderId="0" xfId="22" applyNumberFormat="1" applyFont="1" applyAlignment="1">
      <alignment horizontal="center"/>
    </xf>
    <xf numFmtId="1" fontId="67" fillId="0" borderId="0" xfId="22" applyNumberFormat="1" applyFont="1" applyAlignment="1">
      <alignment horizontal="center"/>
    </xf>
    <xf numFmtId="170" fontId="67" fillId="0" borderId="0" xfId="22" applyNumberFormat="1" applyFont="1" applyAlignment="1">
      <alignment horizontal="center"/>
    </xf>
    <xf numFmtId="0" fontId="67" fillId="0" borderId="7" xfId="22" applyFont="1" applyBorder="1"/>
    <xf numFmtId="0" fontId="67" fillId="0" borderId="16" xfId="22" applyFont="1" applyBorder="1"/>
    <xf numFmtId="0" fontId="16" fillId="0" borderId="7" xfId="22" applyFont="1" applyBorder="1"/>
    <xf numFmtId="0" fontId="16" fillId="0" borderId="7" xfId="22" applyFont="1" applyBorder="1" applyAlignment="1">
      <alignment horizontal="left"/>
    </xf>
    <xf numFmtId="1" fontId="10" fillId="0" borderId="7" xfId="186" applyNumberFormat="1" applyFont="1" applyBorder="1" applyAlignment="1">
      <alignment horizontal="center"/>
    </xf>
    <xf numFmtId="49" fontId="18" fillId="0" borderId="40" xfId="22" applyNumberFormat="1" applyFont="1" applyBorder="1" applyAlignment="1">
      <alignment horizontal="center"/>
    </xf>
    <xf numFmtId="0" fontId="18" fillId="0" borderId="43" xfId="22" applyFont="1" applyBorder="1"/>
    <xf numFmtId="49" fontId="18" fillId="0" borderId="43" xfId="22" applyNumberFormat="1" applyFont="1" applyBorder="1" applyAlignment="1">
      <alignment horizontal="center"/>
    </xf>
    <xf numFmtId="0" fontId="67" fillId="0" borderId="15" xfId="22" applyFont="1" applyBorder="1"/>
    <xf numFmtId="0" fontId="18" fillId="0" borderId="40" xfId="22" applyFont="1" applyBorder="1" applyAlignment="1">
      <alignment horizontal="left"/>
    </xf>
    <xf numFmtId="0" fontId="18" fillId="0" borderId="37" xfId="22" applyFont="1" applyBorder="1" applyAlignment="1">
      <alignment horizontal="left"/>
    </xf>
    <xf numFmtId="1" fontId="16" fillId="0" borderId="0" xfId="186" applyNumberFormat="1" applyFont="1" applyBorder="1" applyAlignment="1">
      <alignment horizontal="center"/>
    </xf>
    <xf numFmtId="0" fontId="18" fillId="0" borderId="37" xfId="189" applyFont="1" applyBorder="1" applyAlignment="1">
      <alignment vertical="center" shrinkToFit="1"/>
    </xf>
    <xf numFmtId="0" fontId="18" fillId="0" borderId="60" xfId="22" applyFont="1" applyBorder="1"/>
    <xf numFmtId="0" fontId="12" fillId="0" borderId="0" xfId="22" applyFont="1" applyAlignment="1">
      <alignment horizontal="right"/>
    </xf>
    <xf numFmtId="0" fontId="15" fillId="0" borderId="0" xfId="22" applyFont="1" applyAlignment="1">
      <alignment horizontal="left" indent="1"/>
    </xf>
    <xf numFmtId="2" fontId="10" fillId="0" borderId="0" xfId="22" applyNumberFormat="1" applyFont="1" applyAlignment="1">
      <alignment horizontal="left" indent="1"/>
    </xf>
    <xf numFmtId="170" fontId="10" fillId="0" borderId="7" xfId="186" applyNumberFormat="1" applyFont="1" applyBorder="1" applyAlignment="1">
      <alignment horizontal="center"/>
    </xf>
    <xf numFmtId="0" fontId="67" fillId="56" borderId="8" xfId="22" applyFont="1" applyFill="1" applyBorder="1"/>
    <xf numFmtId="0" fontId="71" fillId="56" borderId="4" xfId="22" applyFont="1" applyFill="1" applyBorder="1"/>
    <xf numFmtId="0" fontId="71" fillId="56" borderId="4" xfId="22" applyFont="1" applyFill="1" applyBorder="1" applyAlignment="1">
      <alignment horizontal="center"/>
    </xf>
    <xf numFmtId="0" fontId="67" fillId="56" borderId="12" xfId="22" applyFont="1" applyFill="1" applyBorder="1"/>
    <xf numFmtId="0" fontId="71" fillId="56" borderId="2" xfId="22" applyFont="1" applyFill="1" applyBorder="1"/>
    <xf numFmtId="0" fontId="71" fillId="56" borderId="2" xfId="22" applyFont="1" applyFill="1" applyBorder="1" applyAlignment="1">
      <alignment horizontal="center"/>
    </xf>
    <xf numFmtId="0" fontId="13" fillId="0" borderId="0" xfId="0" applyFont="1" applyAlignment="1">
      <alignment horizontal="right" vertical="center"/>
    </xf>
    <xf numFmtId="173" fontId="18" fillId="0" borderId="0" xfId="22" applyNumberFormat="1" applyFont="1" applyAlignment="1">
      <alignment horizontal="right"/>
    </xf>
    <xf numFmtId="0" fontId="77" fillId="0" borderId="0" xfId="0" applyFont="1" applyAlignment="1">
      <alignment horizontal="right" vertical="center"/>
    </xf>
    <xf numFmtId="0" fontId="74" fillId="0" borderId="0" xfId="191" applyAlignment="1">
      <alignment horizontal="right" vertical="center"/>
    </xf>
    <xf numFmtId="0" fontId="75" fillId="0" borderId="0" xfId="22" applyFont="1"/>
    <xf numFmtId="0" fontId="18" fillId="0" borderId="56" xfId="22" applyFont="1" applyBorder="1"/>
    <xf numFmtId="0" fontId="18" fillId="0" borderId="72" xfId="22" applyFont="1" applyBorder="1"/>
    <xf numFmtId="170" fontId="16" fillId="0" borderId="0" xfId="186" applyNumberFormat="1" applyFont="1" applyBorder="1" applyAlignment="1">
      <alignment horizontal="left"/>
    </xf>
    <xf numFmtId="0" fontId="78" fillId="0" borderId="37" xfId="22" applyFont="1" applyBorder="1"/>
    <xf numFmtId="0" fontId="78" fillId="0" borderId="43" xfId="22" applyFont="1" applyBorder="1"/>
    <xf numFmtId="0" fontId="67" fillId="57" borderId="8" xfId="22" applyFont="1" applyFill="1" applyBorder="1"/>
    <xf numFmtId="0" fontId="71" fillId="57" borderId="4" xfId="22" applyFont="1" applyFill="1" applyBorder="1"/>
    <xf numFmtId="0" fontId="71" fillId="57" borderId="4" xfId="22" applyFont="1" applyFill="1" applyBorder="1" applyAlignment="1">
      <alignment horizontal="center"/>
    </xf>
    <xf numFmtId="0" fontId="67" fillId="57" borderId="12" xfId="22" applyFont="1" applyFill="1" applyBorder="1"/>
    <xf numFmtId="0" fontId="71" fillId="57" borderId="2" xfId="22" applyFont="1" applyFill="1" applyBorder="1"/>
    <xf numFmtId="0" fontId="71" fillId="57" borderId="2" xfId="22" applyFont="1" applyFill="1" applyBorder="1" applyAlignment="1">
      <alignment horizontal="center"/>
    </xf>
    <xf numFmtId="0" fontId="67" fillId="57" borderId="6" xfId="22" applyFont="1" applyFill="1" applyBorder="1"/>
    <xf numFmtId="0" fontId="18" fillId="0" borderId="63" xfId="22" applyFont="1" applyBorder="1"/>
    <xf numFmtId="0" fontId="18" fillId="0" borderId="63" xfId="22" applyFont="1" applyBorder="1" applyAlignment="1">
      <alignment horizontal="center"/>
    </xf>
    <xf numFmtId="0" fontId="67" fillId="58" borderId="6" xfId="22" applyFont="1" applyFill="1" applyBorder="1"/>
    <xf numFmtId="0" fontId="16" fillId="58" borderId="4" xfId="22" applyFont="1" applyFill="1" applyBorder="1" applyAlignment="1">
      <alignment horizontal="center"/>
    </xf>
    <xf numFmtId="0" fontId="71" fillId="58" borderId="4" xfId="22" applyFont="1" applyFill="1" applyBorder="1" applyAlignment="1">
      <alignment horizontal="center"/>
    </xf>
    <xf numFmtId="173" fontId="16" fillId="58" borderId="9" xfId="186" applyNumberFormat="1" applyFont="1" applyFill="1" applyBorder="1" applyAlignment="1">
      <alignment horizontal="center"/>
    </xf>
    <xf numFmtId="0" fontId="67" fillId="58" borderId="12" xfId="22" applyFont="1" applyFill="1" applyBorder="1"/>
    <xf numFmtId="0" fontId="71" fillId="58" borderId="2" xfId="22" applyFont="1" applyFill="1" applyBorder="1" applyAlignment="1">
      <alignment horizontal="center"/>
    </xf>
    <xf numFmtId="0" fontId="18" fillId="0" borderId="58" xfId="22" applyFont="1" applyBorder="1"/>
    <xf numFmtId="173" fontId="69" fillId="0" borderId="59" xfId="22" applyNumberFormat="1" applyFont="1" applyBorder="1" applyAlignment="1">
      <alignment horizontal="right"/>
    </xf>
    <xf numFmtId="0" fontId="18" fillId="0" borderId="38" xfId="22" applyFont="1" applyBorder="1" applyAlignment="1">
      <alignment horizontal="center"/>
    </xf>
    <xf numFmtId="0" fontId="72" fillId="0" borderId="38" xfId="22" applyFont="1" applyBorder="1" applyAlignment="1">
      <alignment horizontal="center"/>
    </xf>
    <xf numFmtId="0" fontId="18" fillId="0" borderId="41" xfId="22" applyFont="1" applyBorder="1" applyAlignment="1">
      <alignment horizontal="center"/>
    </xf>
    <xf numFmtId="0" fontId="18" fillId="0" borderId="74" xfId="22" applyFont="1" applyBorder="1" applyAlignment="1">
      <alignment horizontal="center"/>
    </xf>
    <xf numFmtId="0" fontId="18" fillId="0" borderId="44" xfId="22" applyFont="1" applyBorder="1" applyAlignment="1">
      <alignment horizontal="center"/>
    </xf>
    <xf numFmtId="0" fontId="18" fillId="0" borderId="68" xfId="22" applyFont="1" applyBorder="1" applyAlignment="1">
      <alignment horizontal="center"/>
    </xf>
    <xf numFmtId="0" fontId="18" fillId="0" borderId="55" xfId="22" applyFont="1" applyBorder="1" applyAlignment="1">
      <alignment horizontal="center"/>
    </xf>
    <xf numFmtId="0" fontId="18" fillId="0" borderId="75" xfId="22" applyFont="1" applyBorder="1" applyAlignment="1">
      <alignment horizontal="center"/>
    </xf>
    <xf numFmtId="0" fontId="18" fillId="0" borderId="75" xfId="22" applyFont="1" applyBorder="1"/>
    <xf numFmtId="0" fontId="18" fillId="0" borderId="65" xfId="22" applyFont="1" applyBorder="1"/>
    <xf numFmtId="0" fontId="67" fillId="0" borderId="76" xfId="22" applyFont="1" applyBorder="1"/>
    <xf numFmtId="0" fontId="67" fillId="58" borderId="8" xfId="22" applyFont="1" applyFill="1" applyBorder="1"/>
    <xf numFmtId="0" fontId="75" fillId="0" borderId="14" xfId="22" applyFont="1" applyBorder="1"/>
    <xf numFmtId="0" fontId="67" fillId="0" borderId="8" xfId="22" applyFont="1" applyBorder="1"/>
    <xf numFmtId="0" fontId="67" fillId="0" borderId="10" xfId="22" applyFont="1" applyBorder="1"/>
    <xf numFmtId="0" fontId="18" fillId="0" borderId="81" xfId="22" applyFont="1" applyBorder="1"/>
    <xf numFmtId="0" fontId="18" fillId="0" borderId="82" xfId="22" applyFont="1" applyBorder="1"/>
    <xf numFmtId="0" fontId="18" fillId="0" borderId="49" xfId="22" applyFont="1" applyBorder="1" applyAlignment="1">
      <alignment horizontal="left"/>
    </xf>
    <xf numFmtId="0" fontId="18" fillId="0" borderId="48" xfId="22" applyFont="1" applyBorder="1" applyAlignment="1">
      <alignment horizontal="left"/>
    </xf>
    <xf numFmtId="0" fontId="15" fillId="58" borderId="2" xfId="22" applyFont="1" applyFill="1" applyBorder="1"/>
    <xf numFmtId="0" fontId="15" fillId="58" borderId="2" xfId="22" applyFont="1" applyFill="1" applyBorder="1" applyAlignment="1">
      <alignment horizontal="center"/>
    </xf>
    <xf numFmtId="0" fontId="15" fillId="58" borderId="4" xfId="22" applyFont="1" applyFill="1" applyBorder="1" applyAlignment="1">
      <alignment horizontal="center"/>
    </xf>
    <xf numFmtId="0" fontId="18" fillId="0" borderId="40" xfId="22" applyFont="1" applyBorder="1" applyAlignment="1">
      <alignment horizontal="left" wrapText="1"/>
    </xf>
    <xf numFmtId="0" fontId="18" fillId="0" borderId="37" xfId="22" applyFont="1" applyBorder="1" applyAlignment="1">
      <alignment horizontal="left" wrapText="1"/>
    </xf>
    <xf numFmtId="0" fontId="18" fillId="0" borderId="72" xfId="22" applyFont="1" applyBorder="1" applyAlignment="1">
      <alignment horizontal="left"/>
    </xf>
    <xf numFmtId="0" fontId="18" fillId="0" borderId="40" xfId="22" applyFont="1" applyBorder="1" applyAlignment="1">
      <alignment wrapText="1"/>
    </xf>
    <xf numFmtId="0" fontId="18" fillId="0" borderId="37" xfId="22" applyFont="1" applyBorder="1" applyAlignment="1">
      <alignment wrapText="1"/>
    </xf>
    <xf numFmtId="0" fontId="15" fillId="58" borderId="4" xfId="22" applyFont="1" applyFill="1" applyBorder="1"/>
    <xf numFmtId="0" fontId="18" fillId="0" borderId="74" xfId="22" applyFont="1" applyBorder="1"/>
    <xf numFmtId="0" fontId="18" fillId="0" borderId="50" xfId="22" applyFont="1" applyBorder="1" applyAlignment="1">
      <alignment wrapText="1"/>
    </xf>
    <xf numFmtId="0" fontId="79" fillId="0" borderId="5" xfId="22" applyFont="1" applyBorder="1" applyAlignment="1">
      <alignment horizontal="center"/>
    </xf>
    <xf numFmtId="1" fontId="79" fillId="0" borderId="5" xfId="22" applyNumberFormat="1" applyFont="1" applyBorder="1" applyAlignment="1">
      <alignment horizontal="center"/>
    </xf>
    <xf numFmtId="0" fontId="0" fillId="0" borderId="6" xfId="0" applyBorder="1"/>
    <xf numFmtId="0" fontId="18" fillId="0" borderId="43" xfId="188" applyFont="1" applyBorder="1" applyAlignment="1">
      <alignment vertical="center" shrinkToFit="1"/>
    </xf>
    <xf numFmtId="0" fontId="18" fillId="0" borderId="87" xfId="22" applyFont="1" applyBorder="1"/>
    <xf numFmtId="1" fontId="18" fillId="0" borderId="46" xfId="22" applyNumberFormat="1" applyFont="1" applyBorder="1" applyAlignment="1">
      <alignment horizontal="center"/>
    </xf>
    <xf numFmtId="1" fontId="18" fillId="0" borderId="45" xfId="22" applyNumberFormat="1" applyFont="1" applyBorder="1" applyAlignment="1">
      <alignment horizontal="center"/>
    </xf>
    <xf numFmtId="1" fontId="18" fillId="0" borderId="53" xfId="22" applyNumberFormat="1" applyFont="1" applyBorder="1" applyAlignment="1">
      <alignment horizontal="center"/>
    </xf>
    <xf numFmtId="1" fontId="18" fillId="0" borderId="71" xfId="22" applyNumberFormat="1" applyFont="1" applyBorder="1" applyAlignment="1">
      <alignment horizontal="center"/>
    </xf>
    <xf numFmtId="1" fontId="18" fillId="0" borderId="47" xfId="22" applyNumberFormat="1" applyFont="1" applyBorder="1" applyAlignment="1">
      <alignment horizontal="center"/>
    </xf>
    <xf numFmtId="49" fontId="18" fillId="0" borderId="45" xfId="22" applyNumberFormat="1" applyFont="1" applyBorder="1" applyAlignment="1">
      <alignment horizontal="center"/>
    </xf>
    <xf numFmtId="49" fontId="18" fillId="0" borderId="53" xfId="22" applyNumberFormat="1" applyFont="1" applyBorder="1" applyAlignment="1">
      <alignment horizontal="center"/>
    </xf>
    <xf numFmtId="0" fontId="18" fillId="0" borderId="37" xfId="0" applyFont="1" applyBorder="1" applyAlignment="1">
      <alignment horizontal="center" vertical="center"/>
    </xf>
    <xf numFmtId="0" fontId="18" fillId="0" borderId="88" xfId="22" applyFont="1" applyBorder="1"/>
    <xf numFmtId="0" fontId="73" fillId="0" borderId="6" xfId="22" applyFont="1" applyBorder="1"/>
    <xf numFmtId="0" fontId="73" fillId="0" borderId="0" xfId="22" applyFont="1"/>
    <xf numFmtId="0" fontId="18" fillId="0" borderId="37" xfId="231" applyFont="1" applyBorder="1" applyAlignment="1">
      <alignment vertical="center" shrinkToFit="1"/>
    </xf>
    <xf numFmtId="0" fontId="71" fillId="56" borderId="2" xfId="22" applyFont="1" applyFill="1" applyBorder="1" applyAlignment="1">
      <alignment vertical="center"/>
    </xf>
    <xf numFmtId="0" fontId="71" fillId="56" borderId="2" xfId="22" applyFont="1" applyFill="1" applyBorder="1" applyAlignment="1">
      <alignment horizontal="center" vertical="center"/>
    </xf>
    <xf numFmtId="0" fontId="18" fillId="0" borderId="49" xfId="22" applyFont="1" applyBorder="1" applyAlignment="1">
      <alignment vertical="center"/>
    </xf>
    <xf numFmtId="0" fontId="18" fillId="0" borderId="74" xfId="22" applyFont="1" applyBorder="1" applyAlignment="1">
      <alignment horizontal="center" vertical="center"/>
    </xf>
    <xf numFmtId="0" fontId="18" fillId="0" borderId="50" xfId="22" applyFont="1" applyBorder="1" applyAlignment="1">
      <alignment vertical="center"/>
    </xf>
    <xf numFmtId="1" fontId="18" fillId="0" borderId="77" xfId="22" applyNumberFormat="1" applyFont="1" applyBorder="1" applyAlignment="1">
      <alignment horizontal="center" vertical="center"/>
    </xf>
    <xf numFmtId="40" fontId="18" fillId="0" borderId="45" xfId="233" applyNumberFormat="1" applyFont="1" applyFill="1" applyBorder="1" applyAlignment="1">
      <alignment horizontal="center"/>
    </xf>
    <xf numFmtId="170" fontId="80" fillId="0" borderId="7" xfId="186" applyNumberFormat="1" applyFont="1" applyBorder="1" applyAlignment="1">
      <alignment horizontal="center"/>
    </xf>
    <xf numFmtId="0" fontId="15" fillId="0" borderId="0" xfId="0" applyFont="1" applyAlignment="1">
      <alignment horizontal="right" vertical="center"/>
    </xf>
    <xf numFmtId="0" fontId="18" fillId="60" borderId="48" xfId="22" applyFont="1" applyFill="1" applyBorder="1"/>
    <xf numFmtId="0" fontId="18" fillId="60" borderId="38" xfId="22" applyFont="1" applyFill="1" applyBorder="1" applyAlignment="1">
      <alignment horizontal="center"/>
    </xf>
    <xf numFmtId="0" fontId="18" fillId="60" borderId="37" xfId="22" applyFont="1" applyFill="1" applyBorder="1"/>
    <xf numFmtId="176" fontId="67" fillId="0" borderId="0" xfId="22" applyNumberFormat="1" applyFont="1"/>
    <xf numFmtId="173" fontId="82" fillId="0" borderId="46" xfId="22" applyNumberFormat="1" applyFont="1" applyBorder="1" applyAlignment="1">
      <alignment horizontal="center"/>
    </xf>
    <xf numFmtId="0" fontId="70" fillId="0" borderId="0" xfId="22" applyFont="1"/>
    <xf numFmtId="0" fontId="18" fillId="0" borderId="72" xfId="22" applyFont="1" applyBorder="1" applyAlignment="1">
      <alignment vertical="center"/>
    </xf>
    <xf numFmtId="0" fontId="18" fillId="0" borderId="75" xfId="22" applyFont="1" applyBorder="1" applyAlignment="1">
      <alignment horizontal="center" vertical="center"/>
    </xf>
    <xf numFmtId="0" fontId="18" fillId="0" borderId="56" xfId="22" applyFont="1" applyBorder="1" applyAlignment="1">
      <alignment vertical="center"/>
    </xf>
    <xf numFmtId="1" fontId="18" fillId="0" borderId="71" xfId="22" applyNumberFormat="1" applyFont="1" applyBorder="1" applyAlignment="1">
      <alignment horizontal="center" vertical="center"/>
    </xf>
    <xf numFmtId="49" fontId="18" fillId="0" borderId="78" xfId="22" applyNumberFormat="1" applyFont="1" applyBorder="1" applyAlignment="1">
      <alignment horizontal="center"/>
    </xf>
    <xf numFmtId="49" fontId="18" fillId="0" borderId="64" xfId="22" applyNumberFormat="1" applyFont="1" applyBorder="1" applyAlignment="1">
      <alignment horizontal="center"/>
    </xf>
    <xf numFmtId="1" fontId="79" fillId="59" borderId="84" xfId="22" applyNumberFormat="1" applyFont="1" applyFill="1" applyBorder="1" applyAlignment="1">
      <alignment horizontal="center" vertical="center" wrapText="1"/>
    </xf>
    <xf numFmtId="1" fontId="71" fillId="56" borderId="2" xfId="22" applyNumberFormat="1" applyFont="1" applyFill="1" applyBorder="1" applyAlignment="1">
      <alignment horizontal="center"/>
    </xf>
    <xf numFmtId="1" fontId="71" fillId="56" borderId="2" xfId="22" applyNumberFormat="1" applyFont="1" applyFill="1" applyBorder="1" applyAlignment="1">
      <alignment horizontal="center" vertical="center"/>
    </xf>
    <xf numFmtId="1" fontId="71" fillId="56" borderId="4" xfId="22" applyNumberFormat="1" applyFont="1" applyFill="1" applyBorder="1" applyAlignment="1">
      <alignment horizontal="center"/>
    </xf>
    <xf numFmtId="0" fontId="18" fillId="0" borderId="40" xfId="22" applyFont="1" applyBorder="1" applyAlignment="1">
      <alignment horizontal="center"/>
    </xf>
    <xf numFmtId="0" fontId="18" fillId="0" borderId="54" xfId="22" applyFont="1" applyBorder="1" applyAlignment="1">
      <alignment horizontal="center"/>
    </xf>
    <xf numFmtId="0" fontId="18" fillId="0" borderId="56" xfId="22" applyFont="1" applyBorder="1" applyAlignment="1">
      <alignment horizontal="center"/>
    </xf>
    <xf numFmtId="0" fontId="18" fillId="0" borderId="71" xfId="22" applyFont="1" applyBorder="1" applyAlignment="1">
      <alignment horizontal="center"/>
    </xf>
    <xf numFmtId="0" fontId="18" fillId="0" borderId="73" xfId="22" applyFont="1" applyBorder="1" applyAlignment="1">
      <alignment horizontal="center"/>
    </xf>
    <xf numFmtId="0" fontId="67" fillId="0" borderId="0" xfId="22" applyFont="1" applyAlignment="1">
      <alignment horizontal="center"/>
    </xf>
    <xf numFmtId="16" fontId="18" fillId="0" borderId="50" xfId="22" applyNumberFormat="1" applyFont="1" applyBorder="1" applyAlignment="1">
      <alignment horizontal="center"/>
    </xf>
    <xf numFmtId="171" fontId="69" fillId="0" borderId="0" xfId="22" applyNumberFormat="1" applyFont="1" applyAlignment="1">
      <alignment horizontal="right"/>
    </xf>
    <xf numFmtId="1" fontId="71" fillId="56" borderId="4" xfId="22" applyNumberFormat="1" applyFont="1" applyFill="1" applyBorder="1"/>
    <xf numFmtId="0" fontId="18" fillId="0" borderId="90" xfId="22" applyFont="1" applyBorder="1"/>
    <xf numFmtId="0" fontId="18" fillId="0" borderId="89" xfId="22" applyFont="1" applyBorder="1"/>
    <xf numFmtId="0" fontId="73" fillId="0" borderId="92" xfId="22" applyFont="1" applyBorder="1"/>
    <xf numFmtId="0" fontId="73" fillId="0" borderId="93" xfId="22" applyFont="1" applyBorder="1"/>
    <xf numFmtId="0" fontId="18" fillId="0" borderId="56" xfId="189" applyFont="1" applyBorder="1" applyAlignment="1">
      <alignment horizontal="left" vertical="center" shrinkToFit="1"/>
    </xf>
    <xf numFmtId="0" fontId="73" fillId="0" borderId="91" xfId="22" applyFont="1" applyBorder="1" applyAlignment="1">
      <alignment horizontal="left" vertical="center"/>
    </xf>
    <xf numFmtId="0" fontId="18" fillId="0" borderId="72" xfId="22" applyFont="1" applyBorder="1" applyAlignment="1">
      <alignment horizontal="left" vertical="center"/>
    </xf>
    <xf numFmtId="0" fontId="73" fillId="0" borderId="0" xfId="22" applyFont="1" applyAlignment="1">
      <alignment horizontal="left" vertical="center"/>
    </xf>
    <xf numFmtId="49" fontId="18" fillId="0" borderId="56" xfId="22" applyNumberFormat="1" applyFont="1" applyBorder="1" applyAlignment="1">
      <alignment horizontal="center" vertical="center"/>
    </xf>
    <xf numFmtId="0" fontId="67" fillId="58" borderId="6" xfId="22" applyFont="1" applyFill="1" applyBorder="1" applyAlignment="1">
      <alignment vertical="center"/>
    </xf>
    <xf numFmtId="0" fontId="16" fillId="58" borderId="4" xfId="22" applyFont="1" applyFill="1" applyBorder="1" applyAlignment="1">
      <alignment horizontal="center" vertical="center"/>
    </xf>
    <xf numFmtId="0" fontId="71" fillId="58" borderId="4" xfId="22" applyFont="1" applyFill="1" applyBorder="1" applyAlignment="1">
      <alignment horizontal="center" vertical="center"/>
    </xf>
    <xf numFmtId="0" fontId="15" fillId="58" borderId="4" xfId="22" applyFont="1" applyFill="1" applyBorder="1" applyAlignment="1">
      <alignment horizontal="center" vertical="center"/>
    </xf>
    <xf numFmtId="0" fontId="67" fillId="0" borderId="0" xfId="22" applyFont="1" applyAlignment="1">
      <alignment vertical="center"/>
    </xf>
    <xf numFmtId="0" fontId="67" fillId="58" borderId="12" xfId="22" applyFont="1" applyFill="1" applyBorder="1" applyAlignment="1">
      <alignment vertical="center"/>
    </xf>
    <xf numFmtId="0" fontId="15" fillId="58" borderId="2" xfId="22" applyFont="1" applyFill="1" applyBorder="1" applyAlignment="1">
      <alignment vertical="center"/>
    </xf>
    <xf numFmtId="0" fontId="15" fillId="58" borderId="2" xfId="22" applyFont="1" applyFill="1" applyBorder="1" applyAlignment="1">
      <alignment horizontal="center" vertical="center"/>
    </xf>
    <xf numFmtId="0" fontId="71" fillId="58" borderId="2" xfId="22" applyFont="1" applyFill="1" applyBorder="1" applyAlignment="1">
      <alignment horizontal="center" vertical="center"/>
    </xf>
    <xf numFmtId="0" fontId="18" fillId="0" borderId="40" xfId="22" applyFont="1" applyBorder="1" applyAlignment="1">
      <alignment vertical="top" wrapText="1"/>
    </xf>
    <xf numFmtId="0" fontId="18" fillId="0" borderId="37" xfId="22" applyFont="1" applyBorder="1" applyAlignment="1">
      <alignment vertical="top" wrapText="1"/>
    </xf>
    <xf numFmtId="178" fontId="69" fillId="0" borderId="36" xfId="22" applyNumberFormat="1" applyFont="1" applyBorder="1" applyAlignment="1">
      <alignment horizontal="right"/>
    </xf>
    <xf numFmtId="0" fontId="18" fillId="0" borderId="56" xfId="231" applyFont="1" applyBorder="1" applyAlignment="1">
      <alignment vertical="center" shrinkToFit="1"/>
    </xf>
    <xf numFmtId="40" fontId="18" fillId="0" borderId="56" xfId="233" applyNumberFormat="1" applyFont="1" applyFill="1" applyBorder="1" applyAlignment="1">
      <alignment horizontal="center"/>
    </xf>
    <xf numFmtId="178" fontId="69" fillId="0" borderId="70" xfId="22" applyNumberFormat="1" applyFont="1" applyBorder="1" applyAlignment="1">
      <alignment horizontal="right"/>
    </xf>
    <xf numFmtId="178" fontId="69" fillId="0" borderId="62" xfId="22" applyNumberFormat="1" applyFont="1" applyBorder="1" applyAlignment="1">
      <alignment horizontal="right"/>
    </xf>
    <xf numFmtId="178" fontId="69" fillId="0" borderId="39" xfId="22" applyNumberFormat="1" applyFont="1" applyBorder="1" applyAlignment="1">
      <alignment horizontal="right"/>
    </xf>
    <xf numFmtId="178" fontId="71" fillId="57" borderId="11" xfId="22" applyNumberFormat="1" applyFont="1" applyFill="1" applyBorder="1" applyAlignment="1">
      <alignment horizontal="right"/>
    </xf>
    <xf numFmtId="178" fontId="69" fillId="0" borderId="42" xfId="22" applyNumberFormat="1" applyFont="1" applyBorder="1" applyAlignment="1">
      <alignment horizontal="right"/>
    </xf>
    <xf numFmtId="178" fontId="69" fillId="0" borderId="57" xfId="22" applyNumberFormat="1" applyFont="1" applyBorder="1" applyAlignment="1">
      <alignment horizontal="right"/>
    </xf>
    <xf numFmtId="178" fontId="71" fillId="57" borderId="9" xfId="22" applyNumberFormat="1" applyFont="1" applyFill="1" applyBorder="1" applyAlignment="1">
      <alignment horizontal="right"/>
    </xf>
    <xf numFmtId="178" fontId="69" fillId="0" borderId="39" xfId="186" applyNumberFormat="1" applyFont="1" applyBorder="1" applyAlignment="1">
      <alignment horizontal="right"/>
    </xf>
    <xf numFmtId="178" fontId="15" fillId="58" borderId="11" xfId="22" applyNumberFormat="1" applyFont="1" applyFill="1" applyBorder="1" applyAlignment="1">
      <alignment horizontal="right"/>
    </xf>
    <xf numFmtId="178" fontId="16" fillId="58" borderId="9" xfId="186" applyNumberFormat="1" applyFont="1" applyFill="1" applyBorder="1" applyAlignment="1">
      <alignment horizontal="center" vertical="center"/>
    </xf>
    <xf numFmtId="178" fontId="15" fillId="58" borderId="11" xfId="22" applyNumberFormat="1" applyFont="1" applyFill="1" applyBorder="1" applyAlignment="1">
      <alignment horizontal="right" vertical="center"/>
    </xf>
    <xf numFmtId="178" fontId="69" fillId="0" borderId="70" xfId="22" applyNumberFormat="1" applyFont="1" applyBorder="1" applyAlignment="1">
      <alignment horizontal="center"/>
    </xf>
    <xf numFmtId="178" fontId="15" fillId="58" borderId="9" xfId="22" applyNumberFormat="1" applyFont="1" applyFill="1" applyBorder="1" applyAlignment="1">
      <alignment horizontal="right"/>
    </xf>
    <xf numFmtId="178" fontId="69" fillId="0" borderId="69" xfId="22" applyNumberFormat="1" applyFont="1" applyBorder="1" applyAlignment="1">
      <alignment horizontal="right"/>
    </xf>
    <xf numFmtId="170" fontId="71" fillId="59" borderId="35" xfId="186" applyNumberFormat="1" applyFont="1" applyFill="1" applyBorder="1" applyAlignment="1">
      <alignment horizontal="center" vertical="center" wrapText="1"/>
    </xf>
    <xf numFmtId="0" fontId="14" fillId="0" borderId="37" xfId="22" applyFont="1" applyBorder="1"/>
    <xf numFmtId="0" fontId="79" fillId="59" borderId="83" xfId="22" applyFont="1" applyFill="1" applyBorder="1" applyAlignment="1">
      <alignment horizontal="center" vertical="center"/>
    </xf>
    <xf numFmtId="0" fontId="79" fillId="59" borderId="84" xfId="22" applyFont="1" applyFill="1" applyBorder="1" applyAlignment="1">
      <alignment horizontal="center" vertical="center"/>
    </xf>
    <xf numFmtId="0" fontId="71" fillId="59" borderId="84" xfId="22" applyFont="1" applyFill="1" applyBorder="1" applyAlignment="1">
      <alignment horizontal="center" vertical="center" wrapText="1"/>
    </xf>
    <xf numFmtId="173" fontId="82" fillId="60" borderId="46" xfId="22" applyNumberFormat="1" applyFont="1" applyFill="1" applyBorder="1" applyAlignment="1">
      <alignment horizontal="center"/>
    </xf>
    <xf numFmtId="178" fontId="69" fillId="60" borderId="36" xfId="22" applyNumberFormat="1" applyFont="1" applyFill="1" applyBorder="1" applyAlignment="1">
      <alignment horizontal="right"/>
    </xf>
    <xf numFmtId="178" fontId="69" fillId="0" borderId="39" xfId="22" applyNumberFormat="1" applyFont="1" applyBorder="1" applyAlignment="1">
      <alignment horizontal="right" vertical="center"/>
    </xf>
    <xf numFmtId="0" fontId="84" fillId="0" borderId="38" xfId="22" applyFont="1" applyBorder="1" applyAlignment="1">
      <alignment horizontal="center"/>
    </xf>
    <xf numFmtId="0" fontId="84" fillId="0" borderId="75" xfId="22" applyFont="1" applyBorder="1" applyAlignment="1">
      <alignment horizontal="center"/>
    </xf>
    <xf numFmtId="0" fontId="84" fillId="62" borderId="41" xfId="22" applyFont="1" applyFill="1" applyBorder="1" applyAlignment="1">
      <alignment horizontal="center"/>
    </xf>
    <xf numFmtId="0" fontId="83" fillId="0" borderId="55" xfId="22" applyFont="1" applyBorder="1" applyAlignment="1">
      <alignment horizontal="center"/>
    </xf>
    <xf numFmtId="0" fontId="84" fillId="0" borderId="41" xfId="22" applyFont="1" applyBorder="1" applyAlignment="1">
      <alignment horizontal="center"/>
    </xf>
    <xf numFmtId="0" fontId="84" fillId="0" borderId="81" xfId="22" applyFont="1" applyBorder="1"/>
    <xf numFmtId="0" fontId="84" fillId="0" borderId="41" xfId="0" applyFont="1" applyBorder="1" applyAlignment="1">
      <alignment horizontal="center"/>
    </xf>
    <xf numFmtId="178" fontId="67" fillId="0" borderId="0" xfId="22" applyNumberFormat="1" applyFont="1"/>
    <xf numFmtId="178" fontId="67" fillId="0" borderId="0" xfId="22" applyNumberFormat="1" applyFont="1" applyAlignment="1">
      <alignment vertical="center"/>
    </xf>
    <xf numFmtId="178" fontId="75" fillId="0" borderId="0" xfId="22" applyNumberFormat="1" applyFont="1"/>
    <xf numFmtId="178" fontId="71" fillId="56" borderId="11" xfId="22" applyNumberFormat="1" applyFont="1" applyFill="1" applyBorder="1" applyAlignment="1">
      <alignment horizontal="right"/>
    </xf>
    <xf numFmtId="178" fontId="71" fillId="56" borderId="11" xfId="22" applyNumberFormat="1" applyFont="1" applyFill="1" applyBorder="1" applyAlignment="1">
      <alignment horizontal="right" vertical="center"/>
    </xf>
    <xf numFmtId="178" fontId="69" fillId="0" borderId="70" xfId="22" applyNumberFormat="1" applyFont="1" applyBorder="1" applyAlignment="1">
      <alignment horizontal="right" vertical="center"/>
    </xf>
    <xf numFmtId="178" fontId="71" fillId="56" borderId="9" xfId="22" applyNumberFormat="1" applyFont="1" applyFill="1" applyBorder="1" applyAlignment="1">
      <alignment horizontal="right"/>
    </xf>
    <xf numFmtId="178" fontId="69" fillId="0" borderId="61" xfId="22" applyNumberFormat="1" applyFont="1" applyBorder="1" applyAlignment="1">
      <alignment horizontal="right"/>
    </xf>
    <xf numFmtId="178" fontId="69" fillId="0" borderId="79" xfId="22" applyNumberFormat="1" applyFont="1" applyBorder="1" applyAlignment="1">
      <alignment horizontal="right"/>
    </xf>
    <xf numFmtId="178" fontId="76" fillId="56" borderId="9" xfId="22" applyNumberFormat="1" applyFont="1" applyFill="1" applyBorder="1" applyAlignment="1">
      <alignment horizontal="right"/>
    </xf>
    <xf numFmtId="178" fontId="69" fillId="0" borderId="79" xfId="22" applyNumberFormat="1" applyFont="1" applyBorder="1" applyAlignment="1">
      <alignment horizontal="right" vertical="center"/>
    </xf>
    <xf numFmtId="0" fontId="84" fillId="0" borderId="56" xfId="0" applyFont="1" applyBorder="1" applyAlignment="1">
      <alignment horizontal="center"/>
    </xf>
    <xf numFmtId="0" fontId="18" fillId="0" borderId="64" xfId="22" applyFont="1" applyBorder="1" applyAlignment="1">
      <alignment horizontal="center" vertical="center"/>
    </xf>
    <xf numFmtId="0" fontId="18" fillId="0" borderId="54" xfId="22" applyFont="1" applyBorder="1" applyAlignment="1">
      <alignment horizontal="center" vertical="center"/>
    </xf>
    <xf numFmtId="0" fontId="18" fillId="0" borderId="40" xfId="22" applyFont="1" applyBorder="1" applyAlignment="1">
      <alignment horizontal="center" vertical="center"/>
    </xf>
    <xf numFmtId="0" fontId="18" fillId="0" borderId="43" xfId="22" applyFont="1" applyBorder="1" applyAlignment="1">
      <alignment horizontal="center" vertical="center"/>
    </xf>
    <xf numFmtId="0" fontId="15" fillId="0" borderId="0" xfId="22" applyFont="1" applyAlignment="1">
      <alignment horizontal="center" vertical="center"/>
    </xf>
    <xf numFmtId="0" fontId="68" fillId="0" borderId="0" xfId="22" applyFont="1" applyAlignment="1">
      <alignment horizontal="center"/>
    </xf>
    <xf numFmtId="0" fontId="81" fillId="61" borderId="0" xfId="22" applyFont="1" applyFill="1" applyAlignment="1">
      <alignment horizontal="center" vertical="center"/>
    </xf>
    <xf numFmtId="0" fontId="67" fillId="0" borderId="16" xfId="22" applyFont="1" applyBorder="1" applyAlignment="1">
      <alignment horizontal="center"/>
    </xf>
    <xf numFmtId="0" fontId="67" fillId="0" borderId="14" xfId="22" applyFont="1" applyBorder="1" applyAlignment="1">
      <alignment horizontal="center"/>
    </xf>
    <xf numFmtId="0" fontId="67" fillId="0" borderId="15" xfId="22" applyFont="1" applyBorder="1" applyAlignment="1">
      <alignment horizontal="center"/>
    </xf>
    <xf numFmtId="0" fontId="71" fillId="56" borderId="85" xfId="22" applyFont="1" applyFill="1" applyBorder="1" applyAlignment="1">
      <alignment horizontal="center"/>
    </xf>
    <xf numFmtId="0" fontId="71" fillId="56" borderId="80" xfId="22" applyFont="1" applyFill="1" applyBorder="1" applyAlignment="1">
      <alignment horizontal="center"/>
    </xf>
    <xf numFmtId="0" fontId="71" fillId="56" borderId="86" xfId="22" applyFont="1" applyFill="1" applyBorder="1" applyAlignment="1">
      <alignment horizontal="center"/>
    </xf>
    <xf numFmtId="178" fontId="69" fillId="0" borderId="66" xfId="22" applyNumberFormat="1" applyFont="1" applyBorder="1" applyAlignment="1">
      <alignment horizontal="right" vertical="center"/>
    </xf>
    <xf numFmtId="178" fontId="69" fillId="0" borderId="67" xfId="22" applyNumberFormat="1" applyFont="1" applyBorder="1" applyAlignment="1">
      <alignment horizontal="right" vertical="center"/>
    </xf>
    <xf numFmtId="178" fontId="69" fillId="0" borderId="39" xfId="22" applyNumberFormat="1" applyFont="1" applyBorder="1" applyAlignment="1">
      <alignment horizontal="right" vertical="center"/>
    </xf>
    <xf numFmtId="178" fontId="69" fillId="0" borderId="42" xfId="22" applyNumberFormat="1" applyFont="1" applyBorder="1" applyAlignment="1">
      <alignment horizontal="right" vertical="center"/>
    </xf>
    <xf numFmtId="0" fontId="18" fillId="0" borderId="64" xfId="22" applyFont="1" applyBorder="1" applyAlignment="1">
      <alignment horizontal="left" vertical="center" wrapText="1"/>
    </xf>
    <xf numFmtId="0" fontId="18" fillId="0" borderId="54" xfId="22" applyFont="1" applyBorder="1" applyAlignment="1">
      <alignment horizontal="left" vertical="center" wrapText="1"/>
    </xf>
    <xf numFmtId="0" fontId="18" fillId="0" borderId="40" xfId="22" applyFont="1" applyBorder="1" applyAlignment="1">
      <alignment horizontal="left" vertical="center" wrapText="1"/>
    </xf>
    <xf numFmtId="0" fontId="18" fillId="0" borderId="43" xfId="22" applyFont="1" applyBorder="1" applyAlignment="1">
      <alignment horizontal="left" vertical="center" wrapText="1"/>
    </xf>
    <xf numFmtId="0" fontId="67" fillId="0" borderId="52" xfId="22" applyFont="1" applyBorder="1" applyAlignment="1">
      <alignment horizontal="center"/>
    </xf>
    <xf numFmtId="49" fontId="18" fillId="0" borderId="64" xfId="22" applyNumberFormat="1" applyFont="1" applyBorder="1" applyAlignment="1">
      <alignment horizontal="center" vertical="center"/>
    </xf>
    <xf numFmtId="49" fontId="18" fillId="0" borderId="54" xfId="22" applyNumberFormat="1" applyFont="1" applyBorder="1" applyAlignment="1">
      <alignment horizontal="center" vertical="center"/>
    </xf>
    <xf numFmtId="49" fontId="18" fillId="0" borderId="40" xfId="22" applyNumberFormat="1" applyFont="1" applyBorder="1" applyAlignment="1">
      <alignment horizontal="center" vertical="center"/>
    </xf>
    <xf numFmtId="0" fontId="18" fillId="0" borderId="43" xfId="22" applyFont="1" applyBorder="1" applyAlignment="1">
      <alignment horizontal="center" vertical="center" wrapText="1"/>
    </xf>
    <xf numFmtId="0" fontId="18" fillId="0" borderId="54" xfId="22" applyFont="1" applyBorder="1" applyAlignment="1">
      <alignment horizontal="center" vertical="center" wrapText="1"/>
    </xf>
    <xf numFmtId="0" fontId="18" fillId="0" borderId="40" xfId="22" applyFont="1" applyBorder="1" applyAlignment="1">
      <alignment horizontal="center" vertical="center" wrapText="1"/>
    </xf>
  </cellXfs>
  <cellStyles count="234">
    <cellStyle name="___OE Order Sheet (May Air)" xfId="1" xr:uid="{00000000-0005-0000-0000-000000000000}"/>
    <cellStyle name="20% - アクセント 1 2" xfId="28" xr:uid="{00000000-0005-0000-0000-000001000000}"/>
    <cellStyle name="20% - アクセント 1 2 2" xfId="29" xr:uid="{00000000-0005-0000-0000-000002000000}"/>
    <cellStyle name="20% - アクセント 1 2 2 2" xfId="197" xr:uid="{00000000-0005-0000-0000-000002000000}"/>
    <cellStyle name="20% - アクセント 1 2 3" xfId="196" xr:uid="{00000000-0005-0000-0000-000001000000}"/>
    <cellStyle name="20% - アクセント 1 3" xfId="30" xr:uid="{00000000-0005-0000-0000-000003000000}"/>
    <cellStyle name="20% - アクセント 1 4" xfId="31" xr:uid="{00000000-0005-0000-0000-000004000000}"/>
    <cellStyle name="20% - アクセント 2 2" xfId="32" xr:uid="{00000000-0005-0000-0000-000005000000}"/>
    <cellStyle name="20% - アクセント 2 2 2" xfId="33" xr:uid="{00000000-0005-0000-0000-000006000000}"/>
    <cellStyle name="20% - アクセント 2 2 2 2" xfId="199" xr:uid="{00000000-0005-0000-0000-000006000000}"/>
    <cellStyle name="20% - アクセント 2 2 3" xfId="198" xr:uid="{00000000-0005-0000-0000-000005000000}"/>
    <cellStyle name="20% - アクセント 2 3" xfId="34" xr:uid="{00000000-0005-0000-0000-000007000000}"/>
    <cellStyle name="20% - アクセント 2 4" xfId="35" xr:uid="{00000000-0005-0000-0000-000008000000}"/>
    <cellStyle name="20% - アクセント 3 2" xfId="36" xr:uid="{00000000-0005-0000-0000-000009000000}"/>
    <cellStyle name="20% - アクセント 3 2 2" xfId="37" xr:uid="{00000000-0005-0000-0000-00000A000000}"/>
    <cellStyle name="20% - アクセント 3 2 2 2" xfId="201" xr:uid="{00000000-0005-0000-0000-00000A000000}"/>
    <cellStyle name="20% - アクセント 3 2 3" xfId="200" xr:uid="{00000000-0005-0000-0000-000009000000}"/>
    <cellStyle name="20% - アクセント 3 3" xfId="38" xr:uid="{00000000-0005-0000-0000-00000B000000}"/>
    <cellStyle name="20% - アクセント 3 4" xfId="39" xr:uid="{00000000-0005-0000-0000-00000C000000}"/>
    <cellStyle name="20% - アクセント 4 2" xfId="40" xr:uid="{00000000-0005-0000-0000-00000D000000}"/>
    <cellStyle name="20% - アクセント 4 2 2" xfId="41" xr:uid="{00000000-0005-0000-0000-00000E000000}"/>
    <cellStyle name="20% - アクセント 4 2 2 2" xfId="203" xr:uid="{00000000-0005-0000-0000-00000E000000}"/>
    <cellStyle name="20% - アクセント 4 2 3" xfId="202" xr:uid="{00000000-0005-0000-0000-00000D000000}"/>
    <cellStyle name="20% - アクセント 4 3" xfId="42" xr:uid="{00000000-0005-0000-0000-00000F000000}"/>
    <cellStyle name="20% - アクセント 4 4" xfId="43" xr:uid="{00000000-0005-0000-0000-000010000000}"/>
    <cellStyle name="20% - アクセント 5 2" xfId="44" xr:uid="{00000000-0005-0000-0000-000011000000}"/>
    <cellStyle name="20% - アクセント 5 2 2" xfId="45" xr:uid="{00000000-0005-0000-0000-000012000000}"/>
    <cellStyle name="20% - アクセント 5 2 2 2" xfId="205" xr:uid="{00000000-0005-0000-0000-000012000000}"/>
    <cellStyle name="20% - アクセント 5 2 3" xfId="204" xr:uid="{00000000-0005-0000-0000-000011000000}"/>
    <cellStyle name="20% - アクセント 5 3" xfId="46" xr:uid="{00000000-0005-0000-0000-000013000000}"/>
    <cellStyle name="20% - アクセント 5 4" xfId="47" xr:uid="{00000000-0005-0000-0000-000014000000}"/>
    <cellStyle name="20% - アクセント 6 2" xfId="48" xr:uid="{00000000-0005-0000-0000-000015000000}"/>
    <cellStyle name="20% - アクセント 6 2 2" xfId="49" xr:uid="{00000000-0005-0000-0000-000016000000}"/>
    <cellStyle name="20% - アクセント 6 2 2 2" xfId="207" xr:uid="{00000000-0005-0000-0000-000016000000}"/>
    <cellStyle name="20% - アクセント 6 2 3" xfId="206" xr:uid="{00000000-0005-0000-0000-000015000000}"/>
    <cellStyle name="20% - アクセント 6 3" xfId="50" xr:uid="{00000000-0005-0000-0000-000017000000}"/>
    <cellStyle name="20% - アクセント 6 4" xfId="51" xr:uid="{00000000-0005-0000-0000-000018000000}"/>
    <cellStyle name="40% - アクセント 1 2" xfId="52" xr:uid="{00000000-0005-0000-0000-000019000000}"/>
    <cellStyle name="40% - アクセント 1 2 2" xfId="53" xr:uid="{00000000-0005-0000-0000-00001A000000}"/>
    <cellStyle name="40% - アクセント 1 2 2 2" xfId="209" xr:uid="{00000000-0005-0000-0000-00001A000000}"/>
    <cellStyle name="40% - アクセント 1 2 3" xfId="208" xr:uid="{00000000-0005-0000-0000-000019000000}"/>
    <cellStyle name="40% - アクセント 1 3" xfId="54" xr:uid="{00000000-0005-0000-0000-00001B000000}"/>
    <cellStyle name="40% - アクセント 1 4" xfId="55" xr:uid="{00000000-0005-0000-0000-00001C000000}"/>
    <cellStyle name="40% - アクセント 2 2" xfId="56" xr:uid="{00000000-0005-0000-0000-00001D000000}"/>
    <cellStyle name="40% - アクセント 2 2 2" xfId="57" xr:uid="{00000000-0005-0000-0000-00001E000000}"/>
    <cellStyle name="40% - アクセント 2 2 2 2" xfId="211" xr:uid="{00000000-0005-0000-0000-00001E000000}"/>
    <cellStyle name="40% - アクセント 2 2 3" xfId="210" xr:uid="{00000000-0005-0000-0000-00001D000000}"/>
    <cellStyle name="40% - アクセント 2 3" xfId="58" xr:uid="{00000000-0005-0000-0000-00001F000000}"/>
    <cellStyle name="40% - アクセント 2 4" xfId="59" xr:uid="{00000000-0005-0000-0000-000020000000}"/>
    <cellStyle name="40% - アクセント 3 2" xfId="60" xr:uid="{00000000-0005-0000-0000-000021000000}"/>
    <cellStyle name="40% - アクセント 3 2 2" xfId="61" xr:uid="{00000000-0005-0000-0000-000022000000}"/>
    <cellStyle name="40% - アクセント 3 2 2 2" xfId="213" xr:uid="{00000000-0005-0000-0000-000022000000}"/>
    <cellStyle name="40% - アクセント 3 2 3" xfId="212" xr:uid="{00000000-0005-0000-0000-000021000000}"/>
    <cellStyle name="40% - アクセント 3 3" xfId="62" xr:uid="{00000000-0005-0000-0000-000023000000}"/>
    <cellStyle name="40% - アクセント 3 4" xfId="63" xr:uid="{00000000-0005-0000-0000-000024000000}"/>
    <cellStyle name="40% - アクセント 4 2" xfId="64" xr:uid="{00000000-0005-0000-0000-000025000000}"/>
    <cellStyle name="40% - アクセント 4 2 2" xfId="65" xr:uid="{00000000-0005-0000-0000-000026000000}"/>
    <cellStyle name="40% - アクセント 4 2 2 2" xfId="215" xr:uid="{00000000-0005-0000-0000-000026000000}"/>
    <cellStyle name="40% - アクセント 4 2 3" xfId="214" xr:uid="{00000000-0005-0000-0000-000025000000}"/>
    <cellStyle name="40% - アクセント 4 3" xfId="66" xr:uid="{00000000-0005-0000-0000-000027000000}"/>
    <cellStyle name="40% - アクセント 4 4" xfId="67" xr:uid="{00000000-0005-0000-0000-000028000000}"/>
    <cellStyle name="40% - アクセント 5 2" xfId="68" xr:uid="{00000000-0005-0000-0000-000029000000}"/>
    <cellStyle name="40% - アクセント 5 2 2" xfId="69" xr:uid="{00000000-0005-0000-0000-00002A000000}"/>
    <cellStyle name="40% - アクセント 5 2 2 2" xfId="217" xr:uid="{00000000-0005-0000-0000-00002A000000}"/>
    <cellStyle name="40% - アクセント 5 2 3" xfId="216" xr:uid="{00000000-0005-0000-0000-000029000000}"/>
    <cellStyle name="40% - アクセント 5 3" xfId="70" xr:uid="{00000000-0005-0000-0000-00002B000000}"/>
    <cellStyle name="40% - アクセント 5 4" xfId="71" xr:uid="{00000000-0005-0000-0000-00002C000000}"/>
    <cellStyle name="40% - アクセント 6 2" xfId="72" xr:uid="{00000000-0005-0000-0000-00002D000000}"/>
    <cellStyle name="40% - アクセント 6 2 2" xfId="73" xr:uid="{00000000-0005-0000-0000-00002E000000}"/>
    <cellStyle name="40% - アクセント 6 2 2 2" xfId="219" xr:uid="{00000000-0005-0000-0000-00002E000000}"/>
    <cellStyle name="40% - アクセント 6 2 3" xfId="218" xr:uid="{00000000-0005-0000-0000-00002D000000}"/>
    <cellStyle name="40% - アクセント 6 3" xfId="74" xr:uid="{00000000-0005-0000-0000-00002F000000}"/>
    <cellStyle name="40% - アクセント 6 4" xfId="75" xr:uid="{00000000-0005-0000-0000-000030000000}"/>
    <cellStyle name="60% - アクセント 1 2" xfId="76" xr:uid="{00000000-0005-0000-0000-000031000000}"/>
    <cellStyle name="60% - アクセント 1 3" xfId="77" xr:uid="{00000000-0005-0000-0000-000032000000}"/>
    <cellStyle name="60% - アクセント 1 4" xfId="78" xr:uid="{00000000-0005-0000-0000-000033000000}"/>
    <cellStyle name="60% - アクセント 2 2" xfId="79" xr:uid="{00000000-0005-0000-0000-000034000000}"/>
    <cellStyle name="60% - アクセント 2 3" xfId="80" xr:uid="{00000000-0005-0000-0000-000035000000}"/>
    <cellStyle name="60% - アクセント 2 4" xfId="81" xr:uid="{00000000-0005-0000-0000-000036000000}"/>
    <cellStyle name="60% - アクセント 3 2" xfId="82" xr:uid="{00000000-0005-0000-0000-000037000000}"/>
    <cellStyle name="60% - アクセント 3 3" xfId="83" xr:uid="{00000000-0005-0000-0000-000038000000}"/>
    <cellStyle name="60% - アクセント 3 4" xfId="84" xr:uid="{00000000-0005-0000-0000-000039000000}"/>
    <cellStyle name="60% - アクセント 4 2" xfId="85" xr:uid="{00000000-0005-0000-0000-00003A000000}"/>
    <cellStyle name="60% - アクセント 4 3" xfId="86" xr:uid="{00000000-0005-0000-0000-00003B000000}"/>
    <cellStyle name="60% - アクセント 4 4" xfId="87" xr:uid="{00000000-0005-0000-0000-00003C000000}"/>
    <cellStyle name="60% - アクセント 5 2" xfId="88" xr:uid="{00000000-0005-0000-0000-00003D000000}"/>
    <cellStyle name="60% - アクセント 5 3" xfId="89" xr:uid="{00000000-0005-0000-0000-00003E000000}"/>
    <cellStyle name="60% - アクセント 5 4" xfId="90" xr:uid="{00000000-0005-0000-0000-00003F000000}"/>
    <cellStyle name="60% - アクセント 6 2" xfId="91" xr:uid="{00000000-0005-0000-0000-000040000000}"/>
    <cellStyle name="60% - アクセント 6 3" xfId="92" xr:uid="{00000000-0005-0000-0000-000041000000}"/>
    <cellStyle name="60% - アクセント 6 4" xfId="93" xr:uid="{00000000-0005-0000-0000-000042000000}"/>
    <cellStyle name="Calc Currency (0)" xfId="2" xr:uid="{00000000-0005-0000-0000-000043000000}"/>
    <cellStyle name="Comma [0]" xfId="233" xr:uid="{00000000-0005-0000-0000-000044000000}"/>
    <cellStyle name="Comma [0] 2" xfId="186" xr:uid="{00000000-0005-0000-0000-000045000000}"/>
    <cellStyle name="Comma [0] 3" xfId="190" xr:uid="{00000000-0005-0000-0000-000046000000}"/>
    <cellStyle name="Currency [0]" xfId="182" xr:uid="{00000000-0005-0000-0000-000047000000}"/>
    <cellStyle name="Currency [0] 2" xfId="228" xr:uid="{00000000-0005-0000-0000-000047000000}"/>
    <cellStyle name="ÉnÉCÉpÅ[ÉäÉìÉN" xfId="3" xr:uid="{00000000-0005-0000-0000-000048000000}"/>
    <cellStyle name="Header1" xfId="4" xr:uid="{00000000-0005-0000-0000-000049000000}"/>
    <cellStyle name="Header2" xfId="5" xr:uid="{00000000-0005-0000-0000-00004A000000}"/>
    <cellStyle name="Hiperłącze" xfId="191" builtinId="8"/>
    <cellStyle name="ï\é¶çœÇ›ÇÃÉnÉCÉpÅ[ÉäÉìÉN" xfId="6" xr:uid="{00000000-0005-0000-0000-00004B000000}"/>
    <cellStyle name="ïWèÄ_12" xfId="7" xr:uid="{00000000-0005-0000-0000-00004C000000}"/>
    <cellStyle name="Normal - Style1" xfId="8" xr:uid="{00000000-0005-0000-0000-00004D000000}"/>
    <cellStyle name="Normal 10" xfId="183" xr:uid="{00000000-0005-0000-0000-00004E000000}"/>
    <cellStyle name="Normal 2" xfId="22" xr:uid="{00000000-0005-0000-0000-00004F000000}"/>
    <cellStyle name="Normal 3" xfId="184" xr:uid="{00000000-0005-0000-0000-000050000000}"/>
    <cellStyle name="Normal 4" xfId="185" xr:uid="{00000000-0005-0000-0000-000051000000}"/>
    <cellStyle name="Normal 4 2" xfId="188" xr:uid="{00000000-0005-0000-0000-000052000000}"/>
    <cellStyle name="Normal 4 2 2" xfId="231" xr:uid="{00000000-0005-0000-0000-000054000000}"/>
    <cellStyle name="Normal 4 3" xfId="189" xr:uid="{00000000-0005-0000-0000-000053000000}"/>
    <cellStyle name="Normal 4 3 2" xfId="232" xr:uid="{00000000-0005-0000-0000-000055000000}"/>
    <cellStyle name="Normal 4 4" xfId="229" xr:uid="{00000000-0005-0000-0000-000053000000}"/>
    <cellStyle name="Normal 5" xfId="187" xr:uid="{00000000-0005-0000-0000-000054000000}"/>
    <cellStyle name="Normal 5 2" xfId="230" xr:uid="{00000000-0005-0000-0000-000056000000}"/>
    <cellStyle name="Normalny" xfId="0" builtinId="0"/>
    <cellStyle name="アクセント 1 2" xfId="94" xr:uid="{00000000-0005-0000-0000-000055000000}"/>
    <cellStyle name="アクセント 1 3" xfId="95" xr:uid="{00000000-0005-0000-0000-000056000000}"/>
    <cellStyle name="アクセント 1 4" xfId="96" xr:uid="{00000000-0005-0000-0000-000057000000}"/>
    <cellStyle name="アクセント 2 2" xfId="97" xr:uid="{00000000-0005-0000-0000-000058000000}"/>
    <cellStyle name="アクセント 2 3" xfId="98" xr:uid="{00000000-0005-0000-0000-000059000000}"/>
    <cellStyle name="アクセント 2 4" xfId="99" xr:uid="{00000000-0005-0000-0000-00005A000000}"/>
    <cellStyle name="アクセント 3 2" xfId="100" xr:uid="{00000000-0005-0000-0000-00005B000000}"/>
    <cellStyle name="アクセント 3 3" xfId="101" xr:uid="{00000000-0005-0000-0000-00005C000000}"/>
    <cellStyle name="アクセント 3 4" xfId="102" xr:uid="{00000000-0005-0000-0000-00005D000000}"/>
    <cellStyle name="アクセント 4 2" xfId="103" xr:uid="{00000000-0005-0000-0000-00005E000000}"/>
    <cellStyle name="アクセント 4 3" xfId="104" xr:uid="{00000000-0005-0000-0000-00005F000000}"/>
    <cellStyle name="アクセント 4 4" xfId="105" xr:uid="{00000000-0005-0000-0000-000060000000}"/>
    <cellStyle name="アクセント 5 2" xfId="106" xr:uid="{00000000-0005-0000-0000-000061000000}"/>
    <cellStyle name="アクセント 5 3" xfId="107" xr:uid="{00000000-0005-0000-0000-000062000000}"/>
    <cellStyle name="アクセント 5 4" xfId="108" xr:uid="{00000000-0005-0000-0000-000063000000}"/>
    <cellStyle name="アクセント 6 2" xfId="109" xr:uid="{00000000-0005-0000-0000-000064000000}"/>
    <cellStyle name="アクセント 6 3" xfId="110" xr:uid="{00000000-0005-0000-0000-000065000000}"/>
    <cellStyle name="アクセント 6 4" xfId="111" xr:uid="{00000000-0005-0000-0000-000066000000}"/>
    <cellStyle name="スタイル 1" xfId="112" xr:uid="{00000000-0005-0000-0000-000067000000}"/>
    <cellStyle name="タイトル 2" xfId="113" xr:uid="{00000000-0005-0000-0000-000068000000}"/>
    <cellStyle name="タイトル 3" xfId="114" xr:uid="{00000000-0005-0000-0000-000069000000}"/>
    <cellStyle name="タイトル 4" xfId="115" xr:uid="{00000000-0005-0000-0000-00006A000000}"/>
    <cellStyle name="チェック セル 2" xfId="116" xr:uid="{00000000-0005-0000-0000-00006B000000}"/>
    <cellStyle name="チェック セル 3" xfId="117" xr:uid="{00000000-0005-0000-0000-00006C000000}"/>
    <cellStyle name="チェック セル 4" xfId="118" xr:uid="{00000000-0005-0000-0000-00006D000000}"/>
    <cellStyle name="どちらでもない 2" xfId="119" xr:uid="{00000000-0005-0000-0000-00006E000000}"/>
    <cellStyle name="どちらでもない 3" xfId="120" xr:uid="{00000000-0005-0000-0000-00006F000000}"/>
    <cellStyle name="どちらでもない 4" xfId="121" xr:uid="{00000000-0005-0000-0000-000070000000}"/>
    <cellStyle name="パーセント 2" xfId="9" xr:uid="{00000000-0005-0000-0000-000072000000}"/>
    <cellStyle name="パーセント 3" xfId="24" xr:uid="{00000000-0005-0000-0000-000073000000}"/>
    <cellStyle name="パーセント 3 2" xfId="193" xr:uid="{00000000-0005-0000-0000-000075000000}"/>
    <cellStyle name="パーセント 4" xfId="26" xr:uid="{00000000-0005-0000-0000-000074000000}"/>
    <cellStyle name="パーセント 5" xfId="122" xr:uid="{00000000-0005-0000-0000-000075000000}"/>
    <cellStyle name="メモ 2" xfId="123" xr:uid="{00000000-0005-0000-0000-000077000000}"/>
    <cellStyle name="メモ 2 2" xfId="124" xr:uid="{00000000-0005-0000-0000-000078000000}"/>
    <cellStyle name="メモ 2 2 2" xfId="221" xr:uid="{00000000-0005-0000-0000-000079000000}"/>
    <cellStyle name="メモ 2 3" xfId="220" xr:uid="{00000000-0005-0000-0000-000078000000}"/>
    <cellStyle name="メモ 3" xfId="125" xr:uid="{00000000-0005-0000-0000-000079000000}"/>
    <cellStyle name="メモ 4" xfId="126" xr:uid="{00000000-0005-0000-0000-00007A000000}"/>
    <cellStyle name="リンク セル 2" xfId="127" xr:uid="{00000000-0005-0000-0000-00007B000000}"/>
    <cellStyle name="リンク セル 3" xfId="128" xr:uid="{00000000-0005-0000-0000-00007C000000}"/>
    <cellStyle name="リンク セル 4" xfId="129" xr:uid="{00000000-0005-0000-0000-00007D000000}"/>
    <cellStyle name="入力 2" xfId="165" xr:uid="{00000000-0005-0000-0000-0000AA000000}"/>
    <cellStyle name="入力 3" xfId="166" xr:uid="{00000000-0005-0000-0000-0000AB000000}"/>
    <cellStyle name="入力 4" xfId="167" xr:uid="{00000000-0005-0000-0000-0000AC000000}"/>
    <cellStyle name="八郷" xfId="10" xr:uid="{00000000-0005-0000-0000-0000AD000000}"/>
    <cellStyle name="出力 2" xfId="159" xr:uid="{00000000-0005-0000-0000-0000A0000000}"/>
    <cellStyle name="出力 3" xfId="160" xr:uid="{00000000-0005-0000-0000-0000A1000000}"/>
    <cellStyle name="出力 4" xfId="161" xr:uid="{00000000-0005-0000-0000-0000A2000000}"/>
    <cellStyle name="常规_2011年上期_OD販売価格表(提出版）20101204" xfId="11" xr:uid="{00000000-0005-0000-0000-0000A3000000}"/>
    <cellStyle name="悪い 2" xfId="130" xr:uid="{00000000-0005-0000-0000-00007E000000}"/>
    <cellStyle name="悪い 3" xfId="131" xr:uid="{00000000-0005-0000-0000-00007F000000}"/>
    <cellStyle name="悪い 4" xfId="132" xr:uid="{00000000-0005-0000-0000-000080000000}"/>
    <cellStyle name="昗弨_01-0" xfId="12" xr:uid="{00000000-0005-0000-0000-0000C1000000}"/>
    <cellStyle name="未定義" xfId="13" xr:uid="{00000000-0005-0000-0000-0000BD000000}"/>
    <cellStyle name="桁区切り 2" xfId="14" xr:uid="{00000000-0005-0000-0000-000089000000}"/>
    <cellStyle name="桁区切り 3" xfId="15" xr:uid="{00000000-0005-0000-0000-00008A000000}"/>
    <cellStyle name="桁区切り 3 2" xfId="139" xr:uid="{00000000-0005-0000-0000-00008B000000}"/>
    <cellStyle name="桁区切り 3 2 2" xfId="222" xr:uid="{00000000-0005-0000-0000-00008C000000}"/>
    <cellStyle name="桁区切り 4" xfId="25" xr:uid="{00000000-0005-0000-0000-00008C000000}"/>
    <cellStyle name="桁区切り 4 2" xfId="194" xr:uid="{00000000-0005-0000-0000-00008D000000}"/>
    <cellStyle name="桁区切り 5" xfId="140" xr:uid="{00000000-0005-0000-0000-00008D000000}"/>
    <cellStyle name="桁区切り 6" xfId="141" xr:uid="{00000000-0005-0000-0000-00008E000000}"/>
    <cellStyle name="桁区切り 6 2" xfId="223" xr:uid="{00000000-0005-0000-0000-00008F000000}"/>
    <cellStyle name="桁区切り 7" xfId="142" xr:uid="{00000000-0005-0000-0000-00008F000000}"/>
    <cellStyle name="桁区切り 8" xfId="143" xr:uid="{00000000-0005-0000-0000-000090000000}"/>
    <cellStyle name="桁蟻唇Ｆ [0.00]_laroux" xfId="16" xr:uid="{00000000-0005-0000-0000-000087000000}"/>
    <cellStyle name="桁蟻唇Ｆ_laroux" xfId="17" xr:uid="{00000000-0005-0000-0000-000088000000}"/>
    <cellStyle name="標準 10" xfId="168" xr:uid="{00000000-0005-0000-0000-0000AF000000}"/>
    <cellStyle name="標準 2" xfId="18" xr:uid="{00000000-0005-0000-0000-0000B0000000}"/>
    <cellStyle name="標準 2 2" xfId="169" xr:uid="{00000000-0005-0000-0000-0000B1000000}"/>
    <cellStyle name="標準 2 3" xfId="170" xr:uid="{00000000-0005-0000-0000-0000B2000000}"/>
    <cellStyle name="標準 2 4" xfId="171" xr:uid="{00000000-0005-0000-0000-0000B3000000}"/>
    <cellStyle name="標準 3" xfId="19" xr:uid="{00000000-0005-0000-0000-0000B4000000}"/>
    <cellStyle name="標準 4" xfId="23" xr:uid="{00000000-0005-0000-0000-0000B5000000}"/>
    <cellStyle name="標準 4 2" xfId="172" xr:uid="{00000000-0005-0000-0000-0000B6000000}"/>
    <cellStyle name="標準 4 2 2" xfId="224" xr:uid="{00000000-0005-0000-0000-0000B6000000}"/>
    <cellStyle name="標準 4 3" xfId="192" xr:uid="{00000000-0005-0000-0000-0000B5000000}"/>
    <cellStyle name="標準 5" xfId="173" xr:uid="{00000000-0005-0000-0000-0000B7000000}"/>
    <cellStyle name="標準 5 2" xfId="174" xr:uid="{00000000-0005-0000-0000-0000B8000000}"/>
    <cellStyle name="標準 5 2 2" xfId="226" xr:uid="{00000000-0005-0000-0000-0000B8000000}"/>
    <cellStyle name="標準 5 3" xfId="225" xr:uid="{00000000-0005-0000-0000-0000B7000000}"/>
    <cellStyle name="標準 6" xfId="175" xr:uid="{00000000-0005-0000-0000-0000B9000000}"/>
    <cellStyle name="標準 7" xfId="176" xr:uid="{00000000-0005-0000-0000-0000BA000000}"/>
    <cellStyle name="標準 8" xfId="177" xr:uid="{00000000-0005-0000-0000-0000BB000000}"/>
    <cellStyle name="標準 8 2" xfId="227" xr:uid="{00000000-0005-0000-0000-0000BB000000}"/>
    <cellStyle name="標準 9" xfId="178" xr:uid="{00000000-0005-0000-0000-0000BC000000}"/>
    <cellStyle name="脱浦 [0.00]_laroux" xfId="20" xr:uid="{00000000-0005-0000-0000-0000A7000000}"/>
    <cellStyle name="脱浦_laroux" xfId="21" xr:uid="{00000000-0005-0000-0000-0000A8000000}"/>
    <cellStyle name="良い 2" xfId="179" xr:uid="{00000000-0005-0000-0000-0000BE000000}"/>
    <cellStyle name="良い 3" xfId="180" xr:uid="{00000000-0005-0000-0000-0000BF000000}"/>
    <cellStyle name="良い 4" xfId="181" xr:uid="{00000000-0005-0000-0000-0000C0000000}"/>
    <cellStyle name="見出し 1 2" xfId="144" xr:uid="{00000000-0005-0000-0000-000091000000}"/>
    <cellStyle name="見出し 1 3" xfId="145" xr:uid="{00000000-0005-0000-0000-000092000000}"/>
    <cellStyle name="見出し 1 4" xfId="146" xr:uid="{00000000-0005-0000-0000-000093000000}"/>
    <cellStyle name="見出し 2 2" xfId="147" xr:uid="{00000000-0005-0000-0000-000094000000}"/>
    <cellStyle name="見出し 2 3" xfId="148" xr:uid="{00000000-0005-0000-0000-000095000000}"/>
    <cellStyle name="見出し 2 4" xfId="149" xr:uid="{00000000-0005-0000-0000-000096000000}"/>
    <cellStyle name="見出し 3 2" xfId="150" xr:uid="{00000000-0005-0000-0000-000097000000}"/>
    <cellStyle name="見出し 3 3" xfId="151" xr:uid="{00000000-0005-0000-0000-000098000000}"/>
    <cellStyle name="見出し 3 4" xfId="152" xr:uid="{00000000-0005-0000-0000-000099000000}"/>
    <cellStyle name="見出し 4 2" xfId="153" xr:uid="{00000000-0005-0000-0000-00009A000000}"/>
    <cellStyle name="見出し 4 3" xfId="154" xr:uid="{00000000-0005-0000-0000-00009B000000}"/>
    <cellStyle name="見出し 4 4" xfId="155" xr:uid="{00000000-0005-0000-0000-00009C000000}"/>
    <cellStyle name="計算 2" xfId="133" xr:uid="{00000000-0005-0000-0000-000081000000}"/>
    <cellStyle name="計算 3" xfId="134" xr:uid="{00000000-0005-0000-0000-000082000000}"/>
    <cellStyle name="計算 4" xfId="135" xr:uid="{00000000-0005-0000-0000-000083000000}"/>
    <cellStyle name="説明文 2" xfId="162" xr:uid="{00000000-0005-0000-0000-0000A4000000}"/>
    <cellStyle name="説明文 3" xfId="163" xr:uid="{00000000-0005-0000-0000-0000A5000000}"/>
    <cellStyle name="説明文 4" xfId="164" xr:uid="{00000000-0005-0000-0000-0000A6000000}"/>
    <cellStyle name="警告文 2" xfId="136" xr:uid="{00000000-0005-0000-0000-000084000000}"/>
    <cellStyle name="警告文 3" xfId="137" xr:uid="{00000000-0005-0000-0000-000085000000}"/>
    <cellStyle name="警告文 4" xfId="138" xr:uid="{00000000-0005-0000-0000-000086000000}"/>
    <cellStyle name="通貨 2" xfId="27" xr:uid="{00000000-0005-0000-0000-0000A9000000}"/>
    <cellStyle name="通貨 2 2" xfId="195" xr:uid="{00000000-0005-0000-0000-0000AA000000}"/>
    <cellStyle name="集計 2" xfId="156" xr:uid="{00000000-0005-0000-0000-00009D000000}"/>
    <cellStyle name="集計 3" xfId="157" xr:uid="{00000000-0005-0000-0000-00009E000000}"/>
    <cellStyle name="集計 4" xfId="158" xr:uid="{00000000-0005-0000-0000-00009F000000}"/>
  </cellStyles>
  <dxfs count="0"/>
  <tableStyles count="0" defaultTableStyle="TableStyleMedium9" defaultPivotStyle="PivotStyleLight16"/>
  <colors>
    <mruColors>
      <color rgb="FFFFFF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emf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950400</xdr:colOff>
      <xdr:row>1</xdr:row>
      <xdr:rowOff>148434</xdr:rowOff>
    </xdr:to>
    <xdr:pic>
      <xdr:nvPicPr>
        <xdr:cNvPr id="28" name="Picture 5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958463" cy="330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138</xdr:row>
      <xdr:rowOff>0</xdr:rowOff>
    </xdr:from>
    <xdr:to>
      <xdr:col>0</xdr:col>
      <xdr:colOff>910590</xdr:colOff>
      <xdr:row>138</xdr:row>
      <xdr:rowOff>0</xdr:rowOff>
    </xdr:to>
    <xdr:pic>
      <xdr:nvPicPr>
        <xdr:cNvPr id="33" name="Picture 14" descr="SIP-3020CAM DN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65913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34" name="Picture 15" descr="OPM-3020 / 30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745807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133</xdr:row>
      <xdr:rowOff>38100</xdr:rowOff>
    </xdr:from>
    <xdr:to>
      <xdr:col>0</xdr:col>
      <xdr:colOff>910590</xdr:colOff>
      <xdr:row>133</xdr:row>
      <xdr:rowOff>38100</xdr:rowOff>
    </xdr:to>
    <xdr:pic>
      <xdr:nvPicPr>
        <xdr:cNvPr id="35" name="Picture 16" descr="SIP-3020WF 4010WF / 404WF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549592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166</xdr:row>
      <xdr:rowOff>68797</xdr:rowOff>
    </xdr:from>
    <xdr:to>
      <xdr:col>0</xdr:col>
      <xdr:colOff>910590</xdr:colOff>
      <xdr:row>170</xdr:row>
      <xdr:rowOff>41067</xdr:rowOff>
    </xdr:to>
    <xdr:pic>
      <xdr:nvPicPr>
        <xdr:cNvPr id="53" name="Picture 52" descr="RN4-10-25 / 25-75 / 75-15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2392897"/>
          <a:ext cx="866775" cy="7799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186</xdr:row>
      <xdr:rowOff>142875</xdr:rowOff>
    </xdr:from>
    <xdr:to>
      <xdr:col>0</xdr:col>
      <xdr:colOff>758190</xdr:colOff>
      <xdr:row>189</xdr:row>
      <xdr:rowOff>110015</xdr:rowOff>
    </xdr:to>
    <xdr:pic>
      <xdr:nvPicPr>
        <xdr:cNvPr id="54" name="Picture 6" descr="Accessories for perimeter towers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6115050"/>
          <a:ext cx="638175" cy="550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192</xdr:row>
      <xdr:rowOff>28575</xdr:rowOff>
    </xdr:from>
    <xdr:to>
      <xdr:col>0</xdr:col>
      <xdr:colOff>762000</xdr:colOff>
      <xdr:row>195</xdr:row>
      <xdr:rowOff>2382</xdr:rowOff>
    </xdr:to>
    <xdr:pic>
      <xdr:nvPicPr>
        <xdr:cNvPr id="55" name="Picture 7" descr="Accessories for perimeter towers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7086600"/>
          <a:ext cx="638175" cy="5738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178</xdr:row>
      <xdr:rowOff>28575</xdr:rowOff>
    </xdr:from>
    <xdr:to>
      <xdr:col>0</xdr:col>
      <xdr:colOff>795434</xdr:colOff>
      <xdr:row>182</xdr:row>
      <xdr:rowOff>34288</xdr:rowOff>
    </xdr:to>
    <xdr:pic>
      <xdr:nvPicPr>
        <xdr:cNvPr id="56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6" y="4543425"/>
          <a:ext cx="652558" cy="800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172</xdr:row>
      <xdr:rowOff>28575</xdr:rowOff>
    </xdr:from>
    <xdr:to>
      <xdr:col>0</xdr:col>
      <xdr:colOff>795434</xdr:colOff>
      <xdr:row>176</xdr:row>
      <xdr:rowOff>34294</xdr:rowOff>
    </xdr:to>
    <xdr:pic>
      <xdr:nvPicPr>
        <xdr:cNvPr id="57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6" y="3448050"/>
          <a:ext cx="652558" cy="800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59" name="Picture 14" descr="SIP-3020CAM DN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60" name="Picture 15" descr="OPM-3020 / 303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61" name="Picture 16" descr="SIP-3020WF 4010WF / 404WF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157</xdr:row>
      <xdr:rowOff>101632</xdr:rowOff>
    </xdr:from>
    <xdr:to>
      <xdr:col>0</xdr:col>
      <xdr:colOff>873272</xdr:colOff>
      <xdr:row>158</xdr:row>
      <xdr:rowOff>209550</xdr:rowOff>
    </xdr:to>
    <xdr:pic>
      <xdr:nvPicPr>
        <xdr:cNvPr id="62" name="Picture 18" descr="http://www.seguridadprofesionalhoy.com/imagenes/2014/03/FD322-Rapid-Fiber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" y="32629507"/>
          <a:ext cx="787547" cy="412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</xdr:colOff>
      <xdr:row>141</xdr:row>
      <xdr:rowOff>100009</xdr:rowOff>
    </xdr:from>
    <xdr:to>
      <xdr:col>0</xdr:col>
      <xdr:colOff>948281</xdr:colOff>
      <xdr:row>144</xdr:row>
      <xdr:rowOff>34004</xdr:rowOff>
    </xdr:to>
    <xdr:pic>
      <xdr:nvPicPr>
        <xdr:cNvPr id="63" name="Picture 20" descr="http://www.optex-europe.com/cms/images/Small/PI%20-%20SIP_3020_4010_404-IP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387" y="23650572"/>
          <a:ext cx="884464" cy="4640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257128</xdr:colOff>
      <xdr:row>110</xdr:row>
      <xdr:rowOff>161782</xdr:rowOff>
    </xdr:from>
    <xdr:to>
      <xdr:col>0</xdr:col>
      <xdr:colOff>720421</xdr:colOff>
      <xdr:row>112</xdr:row>
      <xdr:rowOff>111151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" t="6218" r="4208" b="9845"/>
        <a:stretch>
          <a:fillRect/>
        </a:stretch>
      </xdr:blipFill>
      <xdr:spPr bwMode="auto">
        <a:xfrm>
          <a:off x="257128" y="30951345"/>
          <a:ext cx="461388" cy="297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378826</xdr:colOff>
      <xdr:row>108</xdr:row>
      <xdr:rowOff>67608</xdr:rowOff>
    </xdr:from>
    <xdr:to>
      <xdr:col>0</xdr:col>
      <xdr:colOff>605828</xdr:colOff>
      <xdr:row>110</xdr:row>
      <xdr:rowOff>117451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26" y="22879983"/>
          <a:ext cx="227002" cy="411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148152</xdr:colOff>
      <xdr:row>22</xdr:row>
      <xdr:rowOff>75080</xdr:rowOff>
    </xdr:from>
    <xdr:to>
      <xdr:col>0</xdr:col>
      <xdr:colOff>796587</xdr:colOff>
      <xdr:row>24</xdr:row>
      <xdr:rowOff>110378</xdr:rowOff>
    </xdr:to>
    <xdr:pic>
      <xdr:nvPicPr>
        <xdr:cNvPr id="85" name="Picture 1" descr="http://vienthongtructuyen.com.vn/media/catalog/product/cache/1/image/1200x1200/9df78eab33525d08d6e5fb8d27136e95/o/p/optex_cx-702rsc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t="17816" b="16092"/>
        <a:stretch/>
      </xdr:blipFill>
      <xdr:spPr bwMode="auto">
        <a:xfrm>
          <a:off x="148152" y="4624668"/>
          <a:ext cx="638910" cy="3843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512763</xdr:colOff>
      <xdr:row>25</xdr:row>
      <xdr:rowOff>76200</xdr:rowOff>
    </xdr:from>
    <xdr:to>
      <xdr:col>0</xdr:col>
      <xdr:colOff>833714</xdr:colOff>
      <xdr:row>26</xdr:row>
      <xdr:rowOff>148591</xdr:rowOff>
    </xdr:to>
    <xdr:pic>
      <xdr:nvPicPr>
        <xdr:cNvPr id="87" name="Picture 86" descr="\\Lime\data\全社共有\セキュリティ販促\海外販促資料\商品資料・販促ツール\製品写真\製品単体の画像\軽い製品写真画像　資料などにどうぞ\indoor pir detectors\SX-360 light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63" y="5667375"/>
          <a:ext cx="320951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25</xdr:row>
      <xdr:rowOff>77787</xdr:rowOff>
    </xdr:from>
    <xdr:to>
      <xdr:col>0</xdr:col>
      <xdr:colOff>384904</xdr:colOff>
      <xdr:row>26</xdr:row>
      <xdr:rowOff>110491</xdr:rowOff>
    </xdr:to>
    <xdr:pic>
      <xdr:nvPicPr>
        <xdr:cNvPr id="88" name="Picture 87" descr="\\Lime\data\全社共有\セキュリティ販促\海外販促資料\商品資料・販促ツール\製品写真\製品単体の画像\軽い製品写真画像　資料などにどうぞ\indoor pir detectors\FX-360 light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5668962"/>
          <a:ext cx="337278" cy="2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32</xdr:row>
      <xdr:rowOff>133350</xdr:rowOff>
    </xdr:from>
    <xdr:to>
      <xdr:col>0</xdr:col>
      <xdr:colOff>681933</xdr:colOff>
      <xdr:row>34</xdr:row>
      <xdr:rowOff>148596</xdr:rowOff>
    </xdr:to>
    <xdr:pic>
      <xdr:nvPicPr>
        <xdr:cNvPr id="92" name="Picture 10" descr="http://www.optex-europe.com/cms/images/Small/PI%20-%20AX-70TN.jpg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4001" y="8086725"/>
          <a:ext cx="416502" cy="371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249332</xdr:colOff>
      <xdr:row>36</xdr:row>
      <xdr:rowOff>22411</xdr:rowOff>
    </xdr:from>
    <xdr:to>
      <xdr:col>0</xdr:col>
      <xdr:colOff>682258</xdr:colOff>
      <xdr:row>38</xdr:row>
      <xdr:rowOff>448</xdr:rowOff>
    </xdr:to>
    <xdr:pic>
      <xdr:nvPicPr>
        <xdr:cNvPr id="93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/>
        <a:srcRect t="7572" b="6550"/>
        <a:stretch/>
      </xdr:blipFill>
      <xdr:spPr bwMode="auto">
        <a:xfrm>
          <a:off x="249332" y="11844617"/>
          <a:ext cx="431021" cy="3249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212725</xdr:colOff>
      <xdr:row>38</xdr:row>
      <xdr:rowOff>28575</xdr:rowOff>
    </xdr:from>
    <xdr:to>
      <xdr:col>0</xdr:col>
      <xdr:colOff>701173</xdr:colOff>
      <xdr:row>40</xdr:row>
      <xdr:rowOff>128760</xdr:rowOff>
    </xdr:to>
    <xdr:pic>
      <xdr:nvPicPr>
        <xdr:cNvPr id="95" name="Picture 14" descr="http://www.optex-europe.com/cms/images/Small/BX-100PLUS.jpg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/>
        <a:srcRect t="10303" b="11512"/>
        <a:stretch/>
      </xdr:blipFill>
      <xdr:spPr bwMode="auto">
        <a:xfrm>
          <a:off x="212725" y="8124825"/>
          <a:ext cx="488448" cy="4621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84044</xdr:colOff>
      <xdr:row>69</xdr:row>
      <xdr:rowOff>26832</xdr:rowOff>
    </xdr:from>
    <xdr:to>
      <xdr:col>0</xdr:col>
      <xdr:colOff>308050</xdr:colOff>
      <xdr:row>71</xdr:row>
      <xdr:rowOff>112060</xdr:rowOff>
    </xdr:to>
    <xdr:pic>
      <xdr:nvPicPr>
        <xdr:cNvPr id="99" name="Picture 17" descr="http://www.optex-europe.com/cms/images/Small/fTN-ST.jpg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/>
        <a:srcRect l="35658" t="10948" r="40375" b="10793"/>
        <a:stretch/>
      </xdr:blipFill>
      <xdr:spPr bwMode="auto">
        <a:xfrm>
          <a:off x="84044" y="20298273"/>
          <a:ext cx="229721" cy="4438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298637</xdr:colOff>
      <xdr:row>69</xdr:row>
      <xdr:rowOff>172010</xdr:rowOff>
    </xdr:from>
    <xdr:to>
      <xdr:col>0</xdr:col>
      <xdr:colOff>719695</xdr:colOff>
      <xdr:row>73</xdr:row>
      <xdr:rowOff>148366</xdr:rowOff>
    </xdr:to>
    <xdr:pic>
      <xdr:nvPicPr>
        <xdr:cNvPr id="100" name="Picture 18" descr="http://www.optex-europe.com/cms/images/Small/FTN_R.jpg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/>
        <a:srcRect l="30387" t="-3699" r="34806" b="3699"/>
        <a:stretch/>
      </xdr:blipFill>
      <xdr:spPr bwMode="auto">
        <a:xfrm>
          <a:off x="298637" y="20443451"/>
          <a:ext cx="405818" cy="6897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158424</xdr:colOff>
      <xdr:row>75</xdr:row>
      <xdr:rowOff>118082</xdr:rowOff>
    </xdr:from>
    <xdr:to>
      <xdr:col>0</xdr:col>
      <xdr:colOff>909778</xdr:colOff>
      <xdr:row>78</xdr:row>
      <xdr:rowOff>39097</xdr:rowOff>
    </xdr:to>
    <xdr:pic>
      <xdr:nvPicPr>
        <xdr:cNvPr id="101" name="Picture 19" descr="http://www.optex-europe.com/cms/images/Small/HX-40-40AM.jpg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8424" y="11917176"/>
          <a:ext cx="751354" cy="4567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268941</xdr:colOff>
      <xdr:row>79</xdr:row>
      <xdr:rowOff>67235</xdr:rowOff>
    </xdr:from>
    <xdr:to>
      <xdr:col>0</xdr:col>
      <xdr:colOff>721953</xdr:colOff>
      <xdr:row>81</xdr:row>
      <xdr:rowOff>112056</xdr:rowOff>
    </xdr:to>
    <xdr:pic>
      <xdr:nvPicPr>
        <xdr:cNvPr id="102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0889" t="14404" r="12810" b="15204"/>
        <a:stretch/>
      </xdr:blipFill>
      <xdr:spPr bwMode="auto">
        <a:xfrm>
          <a:off x="268941" y="14002310"/>
          <a:ext cx="453012" cy="406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235323</xdr:colOff>
      <xdr:row>82</xdr:row>
      <xdr:rowOff>11206</xdr:rowOff>
    </xdr:from>
    <xdr:to>
      <xdr:col>0</xdr:col>
      <xdr:colOff>460547</xdr:colOff>
      <xdr:row>83</xdr:row>
      <xdr:rowOff>149488</xdr:rowOff>
    </xdr:to>
    <xdr:pic>
      <xdr:nvPicPr>
        <xdr:cNvPr id="103" name="Picture 21" descr="lx-402_im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/>
        <a:srcRect l="24418" t="9783" r="24314" b="10668"/>
        <a:stretch/>
      </xdr:blipFill>
      <xdr:spPr bwMode="auto">
        <a:xfrm>
          <a:off x="235323" y="22613471"/>
          <a:ext cx="227129" cy="3137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78582</xdr:colOff>
      <xdr:row>85</xdr:row>
      <xdr:rowOff>101272</xdr:rowOff>
    </xdr:from>
    <xdr:to>
      <xdr:col>0</xdr:col>
      <xdr:colOff>879654</xdr:colOff>
      <xdr:row>89</xdr:row>
      <xdr:rowOff>110967</xdr:rowOff>
    </xdr:to>
    <xdr:pic>
      <xdr:nvPicPr>
        <xdr:cNvPr id="104" name="Picture 22" descr="http://www.optex.co.jp/e/sec/outdoor/images/vxi_st_am_dam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8582" y="30593178"/>
          <a:ext cx="804882" cy="7202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88105</xdr:colOff>
      <xdr:row>125</xdr:row>
      <xdr:rowOff>133350</xdr:rowOff>
    </xdr:from>
    <xdr:to>
      <xdr:col>0</xdr:col>
      <xdr:colOff>954880</xdr:colOff>
      <xdr:row>130</xdr:row>
      <xdr:rowOff>1630</xdr:rowOff>
    </xdr:to>
    <xdr:pic>
      <xdr:nvPicPr>
        <xdr:cNvPr id="109" name="Picture 5" descr="SIP-5030 / 100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8105" y="16778288"/>
          <a:ext cx="866775" cy="7596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133</xdr:row>
      <xdr:rowOff>38100</xdr:rowOff>
    </xdr:from>
    <xdr:to>
      <xdr:col>0</xdr:col>
      <xdr:colOff>910590</xdr:colOff>
      <xdr:row>133</xdr:row>
      <xdr:rowOff>38100</xdr:rowOff>
    </xdr:to>
    <xdr:pic>
      <xdr:nvPicPr>
        <xdr:cNvPr id="111" name="Picture 16" descr="SIP-3020WF 4010WF / 404WF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69532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133</xdr:row>
      <xdr:rowOff>85725</xdr:rowOff>
    </xdr:from>
    <xdr:to>
      <xdr:col>0</xdr:col>
      <xdr:colOff>876840</xdr:colOff>
      <xdr:row>136</xdr:row>
      <xdr:rowOff>72391</xdr:rowOff>
    </xdr:to>
    <xdr:pic>
      <xdr:nvPicPr>
        <xdr:cNvPr id="112" name="Picture 1" descr="http://www.optex-europe.com/cms/images/Small/PI%20-%20SIP-3020WFLT_SIP-4010WFLT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6" y="7000875"/>
          <a:ext cx="848264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138</xdr:row>
      <xdr:rowOff>0</xdr:rowOff>
    </xdr:from>
    <xdr:to>
      <xdr:col>0</xdr:col>
      <xdr:colOff>910590</xdr:colOff>
      <xdr:row>138</xdr:row>
      <xdr:rowOff>0</xdr:rowOff>
    </xdr:to>
    <xdr:pic>
      <xdr:nvPicPr>
        <xdr:cNvPr id="113" name="Picture 14" descr="SIP-3020CAM DN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0581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357187</xdr:colOff>
      <xdr:row>16</xdr:row>
      <xdr:rowOff>107156</xdr:rowOff>
    </xdr:from>
    <xdr:to>
      <xdr:col>0</xdr:col>
      <xdr:colOff>571499</xdr:colOff>
      <xdr:row>18</xdr:row>
      <xdr:rowOff>78772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20300" t="6767" r="24812" b="9022"/>
        <a:stretch/>
      </xdr:blipFill>
      <xdr:spPr>
        <a:xfrm>
          <a:off x="357187" y="3488531"/>
          <a:ext cx="214312" cy="328807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391584</xdr:colOff>
      <xdr:row>213</xdr:row>
      <xdr:rowOff>20106</xdr:rowOff>
    </xdr:from>
    <xdr:to>
      <xdr:col>0</xdr:col>
      <xdr:colOff>604944</xdr:colOff>
      <xdr:row>214</xdr:row>
      <xdr:rowOff>464201</xdr:rowOff>
    </xdr:to>
    <xdr:pic>
      <xdr:nvPicPr>
        <xdr:cNvPr id="51" name="8 Imagen" descr="DSC_5649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1584" y="47254581"/>
          <a:ext cx="209550" cy="1046766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395817</xdr:colOff>
      <xdr:row>217</xdr:row>
      <xdr:rowOff>21168</xdr:rowOff>
    </xdr:from>
    <xdr:to>
      <xdr:col>0</xdr:col>
      <xdr:colOff>605367</xdr:colOff>
      <xdr:row>218</xdr:row>
      <xdr:rowOff>304922</xdr:rowOff>
    </xdr:to>
    <xdr:pic>
      <xdr:nvPicPr>
        <xdr:cNvPr id="52" name="8 Imagen" descr="DSC_5649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5817" y="48703443"/>
          <a:ext cx="209550" cy="104676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400050</xdr:colOff>
      <xdr:row>221</xdr:row>
      <xdr:rowOff>5292</xdr:rowOff>
    </xdr:from>
    <xdr:to>
      <xdr:col>0</xdr:col>
      <xdr:colOff>609600</xdr:colOff>
      <xdr:row>222</xdr:row>
      <xdr:rowOff>460815</xdr:rowOff>
    </xdr:to>
    <xdr:pic>
      <xdr:nvPicPr>
        <xdr:cNvPr id="58" name="8 Imagen" descr="DSC_5649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0050" y="50135367"/>
          <a:ext cx="209550" cy="104676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84666</xdr:colOff>
      <xdr:row>225</xdr:row>
      <xdr:rowOff>80433</xdr:rowOff>
    </xdr:from>
    <xdr:to>
      <xdr:col>0</xdr:col>
      <xdr:colOff>415501</xdr:colOff>
      <xdr:row>228</xdr:row>
      <xdr:rowOff>164840</xdr:rowOff>
    </xdr:to>
    <xdr:pic>
      <xdr:nvPicPr>
        <xdr:cNvPr id="64" name="35 Imagen" descr="DSC_7176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4666" y="50058108"/>
          <a:ext cx="330835" cy="627333"/>
        </a:xfrm>
        <a:prstGeom prst="rect">
          <a:avLst/>
        </a:prstGeom>
      </xdr:spPr>
    </xdr:pic>
    <xdr:clientData/>
  </xdr:twoCellAnchor>
  <xdr:twoCellAnchor editAs="oneCell">
    <xdr:from>
      <xdr:col>0</xdr:col>
      <xdr:colOff>423095</xdr:colOff>
      <xdr:row>226</xdr:row>
      <xdr:rowOff>85725</xdr:rowOff>
    </xdr:from>
    <xdr:to>
      <xdr:col>0</xdr:col>
      <xdr:colOff>985858</xdr:colOff>
      <xdr:row>228</xdr:row>
      <xdr:rowOff>88605</xdr:rowOff>
    </xdr:to>
    <xdr:pic>
      <xdr:nvPicPr>
        <xdr:cNvPr id="65" name="36 Imagen" descr="DSC_7184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rot="21086085">
          <a:off x="423095" y="50244375"/>
          <a:ext cx="562763" cy="364828"/>
        </a:xfrm>
        <a:prstGeom prst="rect">
          <a:avLst/>
        </a:prstGeom>
      </xdr:spPr>
    </xdr:pic>
    <xdr:clientData/>
  </xdr:twoCellAnchor>
  <xdr:twoCellAnchor editAs="oneCell">
    <xdr:from>
      <xdr:col>0</xdr:col>
      <xdr:colOff>92867</xdr:colOff>
      <xdr:row>41</xdr:row>
      <xdr:rowOff>100012</xdr:rowOff>
    </xdr:from>
    <xdr:to>
      <xdr:col>0</xdr:col>
      <xdr:colOff>954393</xdr:colOff>
      <xdr:row>44</xdr:row>
      <xdr:rowOff>80014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2867" y="12730162"/>
          <a:ext cx="861526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153</xdr:row>
      <xdr:rowOff>35719</xdr:rowOff>
    </xdr:from>
    <xdr:to>
      <xdr:col>0</xdr:col>
      <xdr:colOff>688658</xdr:colOff>
      <xdr:row>155</xdr:row>
      <xdr:rowOff>110696</xdr:rowOff>
    </xdr:to>
    <xdr:pic>
      <xdr:nvPicPr>
        <xdr:cNvPr id="68" name="Picture 67" descr="C:\Users\tomo_ito\Documents\New Redwall販促\24 Redscan mini\RLS-2020 Product\901 RLS mini photos\D4N2990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21728907"/>
          <a:ext cx="416719" cy="430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148</xdr:row>
      <xdr:rowOff>28575</xdr:rowOff>
    </xdr:from>
    <xdr:to>
      <xdr:col>0</xdr:col>
      <xdr:colOff>708065</xdr:colOff>
      <xdr:row>149</xdr:row>
      <xdr:rowOff>149018</xdr:rowOff>
    </xdr:to>
    <xdr:pic>
      <xdr:nvPicPr>
        <xdr:cNvPr id="77" name="Picture 76" descr="http://www.optex-europe.com/cms/images/Small/OptexPIE1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0" t="15748" r="12637" b="17322"/>
        <a:stretch/>
      </xdr:blipFill>
      <xdr:spPr bwMode="auto">
        <a:xfrm>
          <a:off x="295275" y="28860750"/>
          <a:ext cx="412790" cy="301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331258</xdr:colOff>
      <xdr:row>56</xdr:row>
      <xdr:rowOff>63500</xdr:rowOff>
    </xdr:from>
    <xdr:to>
      <xdr:col>0</xdr:col>
      <xdr:colOff>683612</xdr:colOff>
      <xdr:row>59</xdr:row>
      <xdr:rowOff>171264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331258" y="10531929"/>
          <a:ext cx="352354" cy="652049"/>
          <a:chOff x="278342" y="14065251"/>
          <a:chExt cx="444500" cy="816848"/>
        </a:xfrm>
      </xdr:grpSpPr>
      <xdr:pic>
        <xdr:nvPicPr>
          <xdr:cNvPr id="81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4" cstate="print"/>
          <a:srcRect l="53026"/>
          <a:stretch/>
        </xdr:blipFill>
        <xdr:spPr bwMode="auto">
          <a:xfrm>
            <a:off x="550334" y="14065251"/>
            <a:ext cx="172508" cy="811927"/>
          </a:xfrm>
          <a:prstGeom prst="rect">
            <a:avLst/>
          </a:prstGeom>
          <a:noFill/>
        </xdr:spPr>
      </xdr:pic>
      <xdr:pic>
        <xdr:nvPicPr>
          <xdr:cNvPr id="82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4" cstate="print"/>
          <a:srcRect l="51873"/>
          <a:stretch/>
        </xdr:blipFill>
        <xdr:spPr bwMode="auto">
          <a:xfrm flipH="1">
            <a:off x="278342" y="14070172"/>
            <a:ext cx="176742" cy="811927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148167</xdr:colOff>
      <xdr:row>48</xdr:row>
      <xdr:rowOff>0</xdr:rowOff>
    </xdr:from>
    <xdr:to>
      <xdr:col>0</xdr:col>
      <xdr:colOff>873337</xdr:colOff>
      <xdr:row>53</xdr:row>
      <xdr:rowOff>421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2752917"/>
          <a:ext cx="708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549088</xdr:colOff>
      <xdr:row>82</xdr:row>
      <xdr:rowOff>22413</xdr:rowOff>
    </xdr:from>
    <xdr:to>
      <xdr:col>0</xdr:col>
      <xdr:colOff>796994</xdr:colOff>
      <xdr:row>84</xdr:row>
      <xdr:rowOff>865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22624678"/>
          <a:ext cx="240286" cy="33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717176</xdr:colOff>
      <xdr:row>72</xdr:row>
      <xdr:rowOff>0</xdr:rowOff>
    </xdr:from>
    <xdr:to>
      <xdr:col>0</xdr:col>
      <xdr:colOff>948279</xdr:colOff>
      <xdr:row>74</xdr:row>
      <xdr:rowOff>156882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17176" y="20809324"/>
          <a:ext cx="219673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379131</xdr:colOff>
      <xdr:row>61</xdr:row>
      <xdr:rowOff>105831</xdr:rowOff>
    </xdr:from>
    <xdr:to>
      <xdr:col>0</xdr:col>
      <xdr:colOff>644560</xdr:colOff>
      <xdr:row>64</xdr:row>
      <xdr:rowOff>80931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79131" y="21912478"/>
          <a:ext cx="253999" cy="514889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65</xdr:row>
      <xdr:rowOff>33617</xdr:rowOff>
    </xdr:from>
    <xdr:to>
      <xdr:col>0</xdr:col>
      <xdr:colOff>613081</xdr:colOff>
      <xdr:row>68</xdr:row>
      <xdr:rowOff>112059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23274617"/>
          <a:ext cx="297635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357189</xdr:colOff>
      <xdr:row>90</xdr:row>
      <xdr:rowOff>46167</xdr:rowOff>
    </xdr:from>
    <xdr:to>
      <xdr:col>0</xdr:col>
      <xdr:colOff>681991</xdr:colOff>
      <xdr:row>93</xdr:row>
      <xdr:rowOff>156825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57189" y="31788230"/>
          <a:ext cx="309562" cy="64643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105</xdr:row>
      <xdr:rowOff>70346</xdr:rowOff>
    </xdr:from>
    <xdr:to>
      <xdr:col>0</xdr:col>
      <xdr:colOff>682466</xdr:colOff>
      <xdr:row>105</xdr:row>
      <xdr:rowOff>499017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33375" y="29859784"/>
          <a:ext cx="345281" cy="4343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94</xdr:row>
      <xdr:rowOff>39629</xdr:rowOff>
    </xdr:from>
    <xdr:to>
      <xdr:col>0</xdr:col>
      <xdr:colOff>647700</xdr:colOff>
      <xdr:row>98</xdr:row>
      <xdr:rowOff>532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21469" y="20365979"/>
          <a:ext cx="326231" cy="684802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106</xdr:row>
      <xdr:rowOff>56356</xdr:rowOff>
    </xdr:from>
    <xdr:to>
      <xdr:col>0</xdr:col>
      <xdr:colOff>757714</xdr:colOff>
      <xdr:row>106</xdr:row>
      <xdr:rowOff>493819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26219" y="31476950"/>
          <a:ext cx="523875" cy="437463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98</xdr:row>
      <xdr:rowOff>19050</xdr:rowOff>
    </xdr:from>
    <xdr:to>
      <xdr:col>0</xdr:col>
      <xdr:colOff>570397</xdr:colOff>
      <xdr:row>100</xdr:row>
      <xdr:rowOff>131841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23851" y="20431125"/>
          <a:ext cx="246546" cy="47474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101</xdr:row>
      <xdr:rowOff>66674</xdr:rowOff>
    </xdr:from>
    <xdr:to>
      <xdr:col>0</xdr:col>
      <xdr:colOff>584697</xdr:colOff>
      <xdr:row>103</xdr:row>
      <xdr:rowOff>133350</xdr:rowOff>
    </xdr:to>
    <xdr:pic>
      <xdr:nvPicPr>
        <xdr:cNvPr id="72" name="Picture 3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1021674"/>
          <a:ext cx="251322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151</xdr:row>
      <xdr:rowOff>38100</xdr:rowOff>
    </xdr:from>
    <xdr:to>
      <xdr:col>0</xdr:col>
      <xdr:colOff>720090</xdr:colOff>
      <xdr:row>152</xdr:row>
      <xdr:rowOff>133984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95275" y="3281362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27</xdr:row>
      <xdr:rowOff>57150</xdr:rowOff>
    </xdr:from>
    <xdr:to>
      <xdr:col>0</xdr:col>
      <xdr:colOff>545532</xdr:colOff>
      <xdr:row>29</xdr:row>
      <xdr:rowOff>131049</xdr:rowOff>
    </xdr:to>
    <xdr:pic>
      <xdr:nvPicPr>
        <xdr:cNvPr id="74" name="Obraz 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153150"/>
          <a:ext cx="221682" cy="43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341710</xdr:colOff>
      <xdr:row>122</xdr:row>
      <xdr:rowOff>26194</xdr:rowOff>
    </xdr:from>
    <xdr:to>
      <xdr:col>0</xdr:col>
      <xdr:colOff>617935</xdr:colOff>
      <xdr:row>122</xdr:row>
      <xdr:rowOff>509587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41710" y="25285303"/>
          <a:ext cx="276225" cy="483393"/>
        </a:xfrm>
        <a:prstGeom prst="rect">
          <a:avLst/>
        </a:prstGeom>
      </xdr:spPr>
    </xdr:pic>
    <xdr:clientData/>
  </xdr:twoCellAnchor>
  <xdr:twoCellAnchor editAs="oneCell">
    <xdr:from>
      <xdr:col>0</xdr:col>
      <xdr:colOff>363141</xdr:colOff>
      <xdr:row>119</xdr:row>
      <xdr:rowOff>41671</xdr:rowOff>
    </xdr:from>
    <xdr:to>
      <xdr:col>0</xdr:col>
      <xdr:colOff>594440</xdr:colOff>
      <xdr:row>121</xdr:row>
      <xdr:rowOff>142874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63141" y="24764999"/>
          <a:ext cx="231299" cy="458391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369095</xdr:colOff>
      <xdr:row>116</xdr:row>
      <xdr:rowOff>35719</xdr:rowOff>
    </xdr:from>
    <xdr:to>
      <xdr:col>0</xdr:col>
      <xdr:colOff>598944</xdr:colOff>
      <xdr:row>118</xdr:row>
      <xdr:rowOff>135733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69095" y="24223266"/>
          <a:ext cx="229849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389081</xdr:colOff>
      <xdr:row>14</xdr:row>
      <xdr:rowOff>20412</xdr:rowOff>
    </xdr:from>
    <xdr:to>
      <xdr:col>0</xdr:col>
      <xdr:colOff>543817</xdr:colOff>
      <xdr:row>15</xdr:row>
      <xdr:rowOff>170091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flipH="1">
          <a:off x="389081" y="3388180"/>
          <a:ext cx="154736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396875</xdr:colOff>
      <xdr:row>19</xdr:row>
      <xdr:rowOff>39687</xdr:rowOff>
    </xdr:from>
    <xdr:to>
      <xdr:col>0</xdr:col>
      <xdr:colOff>589490</xdr:colOff>
      <xdr:row>21</xdr:row>
      <xdr:rowOff>116189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96875" y="3954462"/>
          <a:ext cx="192615" cy="4384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.sharepoint.com/Documents%20and%20Settings/y-hamamoto/&#12487;&#12473;&#12463;&#12488;&#12483;&#12503;/book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.sharepoint.com/Documents%20and%20Settings/m-matsuyama/&#12487;&#12473;&#12463;&#12488;&#12483;&#12503;/book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P070\&#25216;&#34899;&#38283;&#30330;\41EUC&#20225;&#30011;T\Times50\&#27744;&#30000;\&#22577;&#21578;&#36039;&#26009;\&#37096;&#38263;&#20250;\&#29983;&#20154;&#21488;&#931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生人台帳"/>
      <sheetName val="Sheet1"/>
      <sheetName val="Sheet2"/>
      <sheetName val="Sheet3"/>
      <sheetName val="1)見積書(原価明細書) (明細2)"/>
      <sheetName val="検量線DB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ales-eu@optex-europe.com" TargetMode="External"/><Relationship Id="rId1" Type="http://schemas.openxmlformats.org/officeDocument/2006/relationships/hyperlink" Target="http://www.optex-europe.com/" TargetMode="External"/><Relationship Id="rId6" Type="http://schemas.openxmlformats.org/officeDocument/2006/relationships/drawing" Target="../drawings/drawing1.xml"/><Relationship Id="rId5" Type="http://schemas.openxmlformats.org/officeDocument/2006/relationships/customProperty" Target="../customProperty2.bin"/><Relationship Id="rId4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DA293"/>
  <sheetViews>
    <sheetView showGridLines="0" tabSelected="1" view="pageBreakPreview" zoomScale="70" zoomScaleNormal="85" zoomScaleSheetLayoutView="70" workbookViewId="0">
      <selection activeCell="D17" sqref="D17"/>
    </sheetView>
  </sheetViews>
  <sheetFormatPr defaultColWidth="9.1796875" defaultRowHeight="14" outlineLevelCol="1"/>
  <cols>
    <col min="1" max="1" width="15.1796875" style="2" customWidth="1"/>
    <col min="2" max="2" width="29.81640625" style="2" customWidth="1"/>
    <col min="3" max="3" width="14.1796875" style="2" customWidth="1"/>
    <col min="4" max="4" width="102" style="2" customWidth="1" outlineLevel="1"/>
    <col min="5" max="5" width="12" style="26" customWidth="1"/>
    <col min="6" max="6" width="15.1796875" style="27" customWidth="1"/>
    <col min="7" max="7" width="2.453125" style="2" customWidth="1"/>
    <col min="8" max="8" width="15.54296875" style="212" bestFit="1" customWidth="1"/>
    <col min="9" max="16384" width="9.1796875" style="2"/>
  </cols>
  <sheetData>
    <row r="1" spans="1:8">
      <c r="F1" s="52"/>
    </row>
    <row r="2" spans="1:8">
      <c r="F2" s="134" t="s">
        <v>0</v>
      </c>
    </row>
    <row r="3" spans="1:8">
      <c r="F3" s="54" t="s">
        <v>1</v>
      </c>
    </row>
    <row r="4" spans="1:8">
      <c r="F4" s="55"/>
    </row>
    <row r="5" spans="1:8">
      <c r="F5" s="55" t="s">
        <v>2</v>
      </c>
    </row>
    <row r="6" spans="1:8">
      <c r="F6" s="55" t="s">
        <v>3</v>
      </c>
    </row>
    <row r="7" spans="1:8" ht="30" customHeight="1">
      <c r="A7" s="230" t="str" cm="1">
        <f t="array" aca="1" ref="A7" ca="1">RIGHT(CELL("filename",A1),LEN(CELL("filename",A1))-FIND("]", CELL("filename",A1)))</f>
        <v>2023 CENNIK-EUR</v>
      </c>
      <c r="B7" s="230"/>
      <c r="C7" s="230"/>
      <c r="D7" s="230"/>
      <c r="E7" s="230"/>
      <c r="F7" s="230"/>
    </row>
    <row r="9" spans="1:8" ht="15.5">
      <c r="A9" s="43"/>
      <c r="B9" s="3"/>
      <c r="C9" s="3"/>
      <c r="D9" s="4"/>
      <c r="E9" s="39"/>
      <c r="F9" s="42" t="s">
        <v>4</v>
      </c>
    </row>
    <row r="10" spans="1:8" ht="14.5" thickBot="1">
      <c r="A10" s="44"/>
      <c r="B10" s="3"/>
      <c r="C10" s="3"/>
      <c r="D10" s="3"/>
      <c r="E10" s="5"/>
      <c r="F10" s="158" t="s">
        <v>5</v>
      </c>
    </row>
    <row r="11" spans="1:8" ht="16" hidden="1" thickBot="1">
      <c r="A11" s="28"/>
      <c r="B11" s="30"/>
      <c r="C11" s="30"/>
      <c r="D11" s="31"/>
      <c r="E11" s="32"/>
      <c r="F11" s="133"/>
    </row>
    <row r="12" spans="1:8" s="173" customFormat="1" ht="42.5" thickBot="1">
      <c r="A12" s="199" t="s">
        <v>6</v>
      </c>
      <c r="B12" s="200" t="s">
        <v>7</v>
      </c>
      <c r="C12" s="201" t="s">
        <v>8</v>
      </c>
      <c r="D12" s="200" t="s">
        <v>9</v>
      </c>
      <c r="E12" s="147" t="s">
        <v>10</v>
      </c>
      <c r="F12" s="197" t="s">
        <v>11</v>
      </c>
      <c r="H12" s="213"/>
    </row>
    <row r="13" spans="1:8" ht="5.25" customHeight="1" thickBot="1">
      <c r="A13" s="109"/>
      <c r="B13" s="109"/>
      <c r="C13" s="109"/>
      <c r="D13" s="109"/>
      <c r="E13" s="110"/>
      <c r="F13" s="59"/>
    </row>
    <row r="14" spans="1:8" ht="16.5" customHeight="1">
      <c r="A14" s="234" t="s">
        <v>12</v>
      </c>
      <c r="B14" s="235"/>
      <c r="C14" s="235"/>
      <c r="D14" s="235"/>
      <c r="E14" s="235"/>
      <c r="F14" s="236"/>
    </row>
    <row r="15" spans="1:8" s="56" customFormat="1">
      <c r="A15" s="15"/>
      <c r="B15" s="135" t="s">
        <v>13</v>
      </c>
      <c r="C15" s="136" t="s">
        <v>14</v>
      </c>
      <c r="D15" s="137" t="s">
        <v>15</v>
      </c>
      <c r="E15" s="202" t="s">
        <v>16</v>
      </c>
      <c r="F15" s="203">
        <v>53</v>
      </c>
      <c r="H15" s="214"/>
    </row>
    <row r="16" spans="1:8" s="56" customFormat="1">
      <c r="A16" s="11"/>
      <c r="B16" s="135" t="s">
        <v>17</v>
      </c>
      <c r="C16" s="136" t="s">
        <v>18</v>
      </c>
      <c r="D16" s="137" t="s">
        <v>19</v>
      </c>
      <c r="E16" s="202" t="s">
        <v>16</v>
      </c>
      <c r="F16" s="203">
        <v>117</v>
      </c>
      <c r="H16" s="214"/>
    </row>
    <row r="17" spans="1:8">
      <c r="A17" s="15"/>
      <c r="B17" s="8" t="s">
        <v>20</v>
      </c>
      <c r="C17" s="79" t="s">
        <v>21</v>
      </c>
      <c r="D17" s="9" t="s">
        <v>22</v>
      </c>
      <c r="E17" s="139" t="s">
        <v>16</v>
      </c>
      <c r="F17" s="180">
        <v>115</v>
      </c>
    </row>
    <row r="18" spans="1:8">
      <c r="A18" s="11"/>
      <c r="B18" s="8" t="s">
        <v>23</v>
      </c>
      <c r="C18" s="79" t="s">
        <v>24</v>
      </c>
      <c r="D18" s="9" t="s">
        <v>25</v>
      </c>
      <c r="E18" s="139" t="s">
        <v>16</v>
      </c>
      <c r="F18" s="180">
        <v>141</v>
      </c>
    </row>
    <row r="19" spans="1:8">
      <c r="A19" s="91"/>
      <c r="B19" s="8" t="s">
        <v>26</v>
      </c>
      <c r="C19" s="79" t="s">
        <v>27</v>
      </c>
      <c r="D19" s="9" t="s">
        <v>28</v>
      </c>
      <c r="E19" s="139" t="s">
        <v>16</v>
      </c>
      <c r="F19" s="180">
        <v>177</v>
      </c>
    </row>
    <row r="20" spans="1:8" s="56" customFormat="1">
      <c r="A20" s="15"/>
      <c r="B20" s="135" t="s">
        <v>29</v>
      </c>
      <c r="C20" s="136" t="s">
        <v>30</v>
      </c>
      <c r="D20" s="137" t="s">
        <v>31</v>
      </c>
      <c r="E20" s="202" t="s">
        <v>16</v>
      </c>
      <c r="F20" s="203">
        <v>220</v>
      </c>
      <c r="H20" s="212"/>
    </row>
    <row r="21" spans="1:8" s="56" customFormat="1">
      <c r="A21" s="11"/>
      <c r="B21" s="135" t="s">
        <v>32</v>
      </c>
      <c r="C21" s="136" t="s">
        <v>33</v>
      </c>
      <c r="D21" s="137" t="s">
        <v>34</v>
      </c>
      <c r="E21" s="202" t="s">
        <v>16</v>
      </c>
      <c r="F21" s="203">
        <v>244</v>
      </c>
      <c r="H21" s="212"/>
    </row>
    <row r="22" spans="1:8" s="56" customFormat="1">
      <c r="A22" s="11"/>
      <c r="B22" s="135"/>
      <c r="C22" s="136"/>
      <c r="D22" s="137"/>
      <c r="E22" s="202"/>
      <c r="F22" s="203"/>
      <c r="H22" s="212"/>
    </row>
    <row r="23" spans="1:8">
      <c r="A23" s="15"/>
      <c r="B23" s="8" t="s">
        <v>35</v>
      </c>
      <c r="C23" s="79" t="s">
        <v>36</v>
      </c>
      <c r="D23" s="12" t="s">
        <v>37</v>
      </c>
      <c r="E23" s="139" t="s">
        <v>16</v>
      </c>
      <c r="F23" s="180">
        <v>319</v>
      </c>
    </row>
    <row r="24" spans="1:8">
      <c r="A24" s="11"/>
      <c r="B24" s="8" t="s">
        <v>38</v>
      </c>
      <c r="C24" s="79" t="s">
        <v>39</v>
      </c>
      <c r="D24" s="12" t="s">
        <v>40</v>
      </c>
      <c r="E24" s="139" t="s">
        <v>16</v>
      </c>
      <c r="F24" s="180">
        <v>371</v>
      </c>
    </row>
    <row r="25" spans="1:8">
      <c r="A25" s="19"/>
      <c r="B25" s="8"/>
      <c r="C25" s="79"/>
      <c r="D25" s="12"/>
      <c r="E25" s="139"/>
      <c r="F25" s="180"/>
    </row>
    <row r="26" spans="1:8">
      <c r="A26" s="11"/>
      <c r="B26" s="8" t="s">
        <v>41</v>
      </c>
      <c r="C26" s="79" t="s">
        <v>42</v>
      </c>
      <c r="D26" s="12" t="s">
        <v>43</v>
      </c>
      <c r="E26" s="139" t="s">
        <v>16</v>
      </c>
      <c r="F26" s="180">
        <v>188</v>
      </c>
    </row>
    <row r="27" spans="1:8">
      <c r="A27" s="11"/>
      <c r="B27" s="8" t="s">
        <v>44</v>
      </c>
      <c r="C27" s="79" t="s">
        <v>45</v>
      </c>
      <c r="D27" s="12" t="s">
        <v>46</v>
      </c>
      <c r="E27" s="139" t="s">
        <v>16</v>
      </c>
      <c r="F27" s="180">
        <v>439</v>
      </c>
    </row>
    <row r="28" spans="1:8">
      <c r="A28" s="15"/>
      <c r="B28" s="8" t="s">
        <v>47</v>
      </c>
      <c r="C28" s="79" t="s">
        <v>48</v>
      </c>
      <c r="D28" s="9" t="s">
        <v>49</v>
      </c>
      <c r="E28" s="139" t="s">
        <v>16</v>
      </c>
      <c r="F28" s="180">
        <v>104</v>
      </c>
    </row>
    <row r="29" spans="1:8">
      <c r="A29" s="11"/>
      <c r="B29" s="13"/>
      <c r="C29" s="80"/>
      <c r="D29" s="14"/>
      <c r="E29" s="139"/>
      <c r="F29" s="180"/>
    </row>
    <row r="30" spans="1:8">
      <c r="A30" s="19"/>
      <c r="B30" s="13"/>
      <c r="C30" s="80"/>
      <c r="D30" s="14"/>
      <c r="E30" s="139"/>
      <c r="F30" s="180"/>
    </row>
    <row r="31" spans="1:8">
      <c r="A31" s="49"/>
      <c r="B31" s="50"/>
      <c r="C31" s="51"/>
      <c r="D31" s="51" t="s">
        <v>50</v>
      </c>
      <c r="E31" s="148"/>
      <c r="F31" s="215"/>
    </row>
    <row r="32" spans="1:8">
      <c r="A32" s="11"/>
      <c r="B32" s="16" t="s">
        <v>51</v>
      </c>
      <c r="C32" s="81" t="s">
        <v>52</v>
      </c>
      <c r="D32" s="17" t="s">
        <v>53</v>
      </c>
      <c r="E32" s="115" t="s">
        <v>16</v>
      </c>
      <c r="F32" s="180">
        <v>523</v>
      </c>
    </row>
    <row r="33" spans="1:16329">
      <c r="A33" s="11"/>
      <c r="B33" s="18" t="s">
        <v>54</v>
      </c>
      <c r="C33" s="81" t="s">
        <v>55</v>
      </c>
      <c r="D33" s="9" t="s">
        <v>56</v>
      </c>
      <c r="E33" s="115" t="s">
        <v>16</v>
      </c>
      <c r="F33" s="180">
        <v>533</v>
      </c>
    </row>
    <row r="34" spans="1:16329">
      <c r="A34" s="11"/>
      <c r="B34" s="18" t="s">
        <v>57</v>
      </c>
      <c r="C34" s="81" t="s">
        <v>58</v>
      </c>
      <c r="D34" s="9" t="s">
        <v>59</v>
      </c>
      <c r="E34" s="115" t="s">
        <v>16</v>
      </c>
      <c r="F34" s="180">
        <v>564</v>
      </c>
    </row>
    <row r="35" spans="1:16329">
      <c r="A35" s="11"/>
      <c r="B35" s="18" t="s">
        <v>60</v>
      </c>
      <c r="C35" s="81" t="s">
        <v>61</v>
      </c>
      <c r="D35" s="9" t="s">
        <v>62</v>
      </c>
      <c r="E35" s="115" t="s">
        <v>16</v>
      </c>
      <c r="F35" s="180">
        <v>863</v>
      </c>
    </row>
    <row r="36" spans="1:16329">
      <c r="A36" s="19"/>
      <c r="B36" s="18" t="s">
        <v>63</v>
      </c>
      <c r="C36" s="81" t="s">
        <v>64</v>
      </c>
      <c r="D36" s="9" t="s">
        <v>65</v>
      </c>
      <c r="E36" s="115" t="s">
        <v>16</v>
      </c>
      <c r="F36" s="180">
        <v>899</v>
      </c>
      <c r="G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</row>
    <row r="37" spans="1:16329">
      <c r="A37" s="11"/>
      <c r="B37" s="18" t="s">
        <v>66</v>
      </c>
      <c r="C37" s="81" t="s">
        <v>67</v>
      </c>
      <c r="D37" s="9" t="s">
        <v>68</v>
      </c>
      <c r="E37" s="115" t="s">
        <v>16</v>
      </c>
      <c r="F37" s="180">
        <v>1548</v>
      </c>
    </row>
    <row r="38" spans="1:16329">
      <c r="A38" s="19"/>
      <c r="B38" s="18" t="s">
        <v>69</v>
      </c>
      <c r="C38" s="81" t="s">
        <v>70</v>
      </c>
      <c r="D38" s="9" t="s">
        <v>71</v>
      </c>
      <c r="E38" s="115" t="s">
        <v>16</v>
      </c>
      <c r="F38" s="180">
        <v>1705</v>
      </c>
    </row>
    <row r="39" spans="1:16329">
      <c r="A39" s="11"/>
      <c r="B39" s="16" t="s">
        <v>72</v>
      </c>
      <c r="C39" s="81" t="s">
        <v>73</v>
      </c>
      <c r="D39" s="17" t="s">
        <v>74</v>
      </c>
      <c r="E39" s="115" t="s">
        <v>16</v>
      </c>
      <c r="F39" s="180">
        <v>460</v>
      </c>
    </row>
    <row r="40" spans="1:16329">
      <c r="A40" s="11"/>
      <c r="B40" s="16"/>
      <c r="C40" s="81"/>
      <c r="D40" s="17"/>
      <c r="E40" s="115"/>
      <c r="F40" s="180"/>
    </row>
    <row r="41" spans="1:16329">
      <c r="A41" s="11"/>
      <c r="B41" s="16"/>
      <c r="C41" s="81"/>
      <c r="D41" s="17"/>
      <c r="E41" s="115"/>
      <c r="F41" s="180"/>
    </row>
    <row r="42" spans="1:16329">
      <c r="A42" s="15"/>
      <c r="B42" s="18" t="s">
        <v>75</v>
      </c>
      <c r="C42" s="81" t="s">
        <v>76</v>
      </c>
      <c r="D42" s="9" t="s">
        <v>77</v>
      </c>
      <c r="E42" s="115" t="s">
        <v>16</v>
      </c>
      <c r="F42" s="180">
        <v>962</v>
      </c>
    </row>
    <row r="43" spans="1:16329">
      <c r="A43" s="11"/>
      <c r="B43" s="18" t="s">
        <v>78</v>
      </c>
      <c r="C43" s="81" t="s">
        <v>79</v>
      </c>
      <c r="D43" s="9" t="s">
        <v>80</v>
      </c>
      <c r="E43" s="115" t="s">
        <v>16</v>
      </c>
      <c r="F43" s="180">
        <v>1067</v>
      </c>
    </row>
    <row r="44" spans="1:16329">
      <c r="A44" s="11"/>
      <c r="B44" s="18" t="s">
        <v>81</v>
      </c>
      <c r="C44" s="81" t="s">
        <v>82</v>
      </c>
      <c r="D44" s="9" t="s">
        <v>83</v>
      </c>
      <c r="E44" s="115" t="s">
        <v>84</v>
      </c>
      <c r="F44" s="180">
        <v>1213</v>
      </c>
    </row>
    <row r="45" spans="1:16329">
      <c r="A45" s="19"/>
      <c r="B45" s="18" t="s">
        <v>85</v>
      </c>
      <c r="C45" s="81" t="s">
        <v>86</v>
      </c>
      <c r="D45" s="9" t="s">
        <v>87</v>
      </c>
      <c r="E45" s="115" t="s">
        <v>84</v>
      </c>
      <c r="F45" s="180">
        <v>1318</v>
      </c>
    </row>
    <row r="46" spans="1:16329">
      <c r="A46" s="11"/>
      <c r="B46" s="16" t="s">
        <v>88</v>
      </c>
      <c r="C46" s="81" t="s">
        <v>89</v>
      </c>
      <c r="D46" s="20" t="s">
        <v>90</v>
      </c>
      <c r="E46" s="115" t="s">
        <v>16</v>
      </c>
      <c r="F46" s="180">
        <v>1443</v>
      </c>
    </row>
    <row r="47" spans="1:16329">
      <c r="A47" s="11"/>
      <c r="B47" s="18" t="s">
        <v>91</v>
      </c>
      <c r="C47" s="81" t="s">
        <v>92</v>
      </c>
      <c r="D47" s="12" t="s">
        <v>93</v>
      </c>
      <c r="E47" s="115" t="s">
        <v>16</v>
      </c>
      <c r="F47" s="180">
        <v>1632</v>
      </c>
    </row>
    <row r="48" spans="1:16329">
      <c r="A48" s="11"/>
      <c r="B48" s="18" t="s">
        <v>94</v>
      </c>
      <c r="C48" s="81" t="s">
        <v>95</v>
      </c>
      <c r="D48" s="12" t="s">
        <v>96</v>
      </c>
      <c r="E48" s="115" t="s">
        <v>16</v>
      </c>
      <c r="F48" s="180">
        <v>1757</v>
      </c>
    </row>
    <row r="49" spans="1:6">
      <c r="A49" s="11"/>
      <c r="B49" s="18" t="s">
        <v>97</v>
      </c>
      <c r="C49" s="81" t="s">
        <v>98</v>
      </c>
      <c r="D49" s="12" t="s">
        <v>99</v>
      </c>
      <c r="E49" s="115" t="s">
        <v>16</v>
      </c>
      <c r="F49" s="180">
        <v>1694</v>
      </c>
    </row>
    <row r="50" spans="1:6">
      <c r="A50" s="11"/>
      <c r="B50" s="18" t="s">
        <v>100</v>
      </c>
      <c r="C50" s="81" t="s">
        <v>101</v>
      </c>
      <c r="D50" s="12" t="s">
        <v>102</v>
      </c>
      <c r="E50" s="115" t="s">
        <v>16</v>
      </c>
      <c r="F50" s="180">
        <v>1820</v>
      </c>
    </row>
    <row r="51" spans="1:6">
      <c r="A51" s="11"/>
      <c r="B51" s="18" t="s">
        <v>103</v>
      </c>
      <c r="C51" s="81" t="s">
        <v>104</v>
      </c>
      <c r="D51" s="12" t="s">
        <v>105</v>
      </c>
      <c r="E51" s="115" t="s">
        <v>16</v>
      </c>
      <c r="F51" s="180">
        <v>1987</v>
      </c>
    </row>
    <row r="52" spans="1:6">
      <c r="A52" s="11"/>
      <c r="B52" s="18" t="s">
        <v>106</v>
      </c>
      <c r="C52" s="81" t="s">
        <v>107</v>
      </c>
      <c r="D52" s="12" t="s">
        <v>108</v>
      </c>
      <c r="E52" s="115" t="s">
        <v>16</v>
      </c>
      <c r="F52" s="180">
        <v>1998</v>
      </c>
    </row>
    <row r="53" spans="1:6">
      <c r="A53" s="11"/>
      <c r="B53" s="18" t="s">
        <v>109</v>
      </c>
      <c r="C53" s="81" t="s">
        <v>110</v>
      </c>
      <c r="D53" s="12" t="s">
        <v>111</v>
      </c>
      <c r="E53" s="115" t="s">
        <v>16</v>
      </c>
      <c r="F53" s="180">
        <v>2144</v>
      </c>
    </row>
    <row r="54" spans="1:6">
      <c r="A54" s="11"/>
      <c r="B54" s="18" t="s">
        <v>112</v>
      </c>
      <c r="C54" s="81" t="s">
        <v>113</v>
      </c>
      <c r="D54" s="12" t="s">
        <v>114</v>
      </c>
      <c r="E54" s="115" t="s">
        <v>16</v>
      </c>
      <c r="F54" s="180">
        <v>2343</v>
      </c>
    </row>
    <row r="55" spans="1:6">
      <c r="A55" s="11"/>
      <c r="B55" s="18" t="s">
        <v>115</v>
      </c>
      <c r="C55" s="81" t="s">
        <v>116</v>
      </c>
      <c r="D55" s="12" t="s">
        <v>117</v>
      </c>
      <c r="E55" s="115" t="s">
        <v>16</v>
      </c>
      <c r="F55" s="180">
        <v>3033</v>
      </c>
    </row>
    <row r="56" spans="1:6">
      <c r="A56" s="19"/>
      <c r="B56" s="18" t="s">
        <v>118</v>
      </c>
      <c r="C56" s="81" t="s">
        <v>119</v>
      </c>
      <c r="D56" s="12" t="s">
        <v>120</v>
      </c>
      <c r="E56" s="115" t="s">
        <v>16</v>
      </c>
      <c r="F56" s="180">
        <v>3243</v>
      </c>
    </row>
    <row r="57" spans="1:6">
      <c r="A57" s="11"/>
      <c r="B57" s="18" t="s">
        <v>121</v>
      </c>
      <c r="C57" s="81" t="s">
        <v>122</v>
      </c>
      <c r="D57" s="12" t="s">
        <v>123</v>
      </c>
      <c r="E57" s="115" t="s">
        <v>16</v>
      </c>
      <c r="F57" s="180">
        <v>1464</v>
      </c>
    </row>
    <row r="58" spans="1:6">
      <c r="A58" s="11"/>
      <c r="B58" s="18" t="s">
        <v>124</v>
      </c>
      <c r="C58" s="81" t="s">
        <v>125</v>
      </c>
      <c r="D58" s="12" t="s">
        <v>126</v>
      </c>
      <c r="E58" s="115" t="s">
        <v>16</v>
      </c>
      <c r="F58" s="180">
        <v>1558</v>
      </c>
    </row>
    <row r="59" spans="1:6">
      <c r="A59" s="11"/>
      <c r="B59" s="18" t="s">
        <v>127</v>
      </c>
      <c r="C59" s="81" t="s">
        <v>128</v>
      </c>
      <c r="D59" s="12" t="s">
        <v>129</v>
      </c>
      <c r="E59" s="115" t="s">
        <v>16</v>
      </c>
      <c r="F59" s="180">
        <v>1642</v>
      </c>
    </row>
    <row r="60" spans="1:6">
      <c r="A60" s="11"/>
      <c r="B60" s="18" t="s">
        <v>130</v>
      </c>
      <c r="C60" s="81" t="s">
        <v>131</v>
      </c>
      <c r="D60" s="12" t="s">
        <v>132</v>
      </c>
      <c r="E60" s="115" t="s">
        <v>16</v>
      </c>
      <c r="F60" s="180">
        <v>2772</v>
      </c>
    </row>
    <row r="61" spans="1:6">
      <c r="A61" s="49"/>
      <c r="B61" s="50"/>
      <c r="C61" s="51"/>
      <c r="D61" s="51" t="s">
        <v>133</v>
      </c>
      <c r="E61" s="148"/>
      <c r="F61" s="215"/>
    </row>
    <row r="62" spans="1:6">
      <c r="A62" s="15"/>
      <c r="B62" s="8" t="s">
        <v>134</v>
      </c>
      <c r="C62" s="79" t="s">
        <v>135</v>
      </c>
      <c r="D62" s="9" t="s">
        <v>136</v>
      </c>
      <c r="E62" s="115" t="s">
        <v>16</v>
      </c>
      <c r="F62" s="180">
        <v>596</v>
      </c>
    </row>
    <row r="63" spans="1:6">
      <c r="A63" s="11"/>
      <c r="B63" s="8" t="s">
        <v>137</v>
      </c>
      <c r="C63" s="79" t="s">
        <v>138</v>
      </c>
      <c r="D63" s="12" t="s">
        <v>139</v>
      </c>
      <c r="E63" s="115" t="s">
        <v>16</v>
      </c>
      <c r="F63" s="180">
        <v>648</v>
      </c>
    </row>
    <row r="64" spans="1:6">
      <c r="A64" s="11"/>
      <c r="B64" s="41" t="s">
        <v>140</v>
      </c>
      <c r="C64" s="83" t="s">
        <v>141</v>
      </c>
      <c r="D64" s="112" t="s">
        <v>142</v>
      </c>
      <c r="E64" s="116" t="s">
        <v>16</v>
      </c>
      <c r="F64" s="187">
        <v>753</v>
      </c>
    </row>
    <row r="65" spans="1:7">
      <c r="A65" s="11"/>
      <c r="B65" s="8" t="s">
        <v>143</v>
      </c>
      <c r="C65" s="83" t="s">
        <v>144</v>
      </c>
      <c r="D65" s="12" t="s">
        <v>145</v>
      </c>
      <c r="E65" s="114" t="s">
        <v>16</v>
      </c>
      <c r="F65" s="180">
        <v>815</v>
      </c>
    </row>
    <row r="66" spans="1:7">
      <c r="A66" s="11"/>
      <c r="B66" s="113" t="s">
        <v>146</v>
      </c>
      <c r="C66" s="121" t="s">
        <v>147</v>
      </c>
      <c r="D66" s="18" t="s">
        <v>148</v>
      </c>
      <c r="E66" s="115" t="s">
        <v>16</v>
      </c>
      <c r="F66" s="180">
        <v>564</v>
      </c>
      <c r="G66" s="140"/>
    </row>
    <row r="67" spans="1:7">
      <c r="A67" s="11"/>
      <c r="B67" s="122" t="s">
        <v>149</v>
      </c>
      <c r="C67" s="121" t="s">
        <v>150</v>
      </c>
      <c r="D67" s="18" t="s">
        <v>151</v>
      </c>
      <c r="E67" s="115" t="s">
        <v>16</v>
      </c>
      <c r="F67" s="180">
        <v>648</v>
      </c>
    </row>
    <row r="68" spans="1:7">
      <c r="A68" s="11"/>
      <c r="B68" s="122" t="s">
        <v>152</v>
      </c>
      <c r="C68" s="121" t="s">
        <v>153</v>
      </c>
      <c r="D68" s="18" t="s">
        <v>154</v>
      </c>
      <c r="E68" s="115" t="s">
        <v>16</v>
      </c>
      <c r="F68" s="187">
        <v>700</v>
      </c>
    </row>
    <row r="69" spans="1:7">
      <c r="A69" s="19"/>
      <c r="B69" s="122" t="s">
        <v>155</v>
      </c>
      <c r="C69" s="121" t="s">
        <v>156</v>
      </c>
      <c r="D69" s="18" t="s">
        <v>157</v>
      </c>
      <c r="E69" s="115" t="s">
        <v>16</v>
      </c>
      <c r="F69" s="180">
        <v>784</v>
      </c>
    </row>
    <row r="70" spans="1:7">
      <c r="A70" s="11"/>
      <c r="B70" s="94" t="s">
        <v>158</v>
      </c>
      <c r="C70" s="81" t="s">
        <v>159</v>
      </c>
      <c r="D70" s="17" t="s">
        <v>160</v>
      </c>
      <c r="E70" s="115" t="s">
        <v>16</v>
      </c>
      <c r="F70" s="185">
        <v>219</v>
      </c>
    </row>
    <row r="71" spans="1:7">
      <c r="A71" s="11"/>
      <c r="B71" s="8" t="s">
        <v>161</v>
      </c>
      <c r="C71" s="79" t="s">
        <v>162</v>
      </c>
      <c r="D71" s="9" t="s">
        <v>163</v>
      </c>
      <c r="E71" s="115" t="s">
        <v>16</v>
      </c>
      <c r="F71" s="180">
        <v>382</v>
      </c>
    </row>
    <row r="72" spans="1:7">
      <c r="A72" s="11"/>
      <c r="B72" s="8" t="s">
        <v>164</v>
      </c>
      <c r="C72" s="79" t="s">
        <v>165</v>
      </c>
      <c r="D72" s="12" t="s">
        <v>166</v>
      </c>
      <c r="E72" s="115" t="s">
        <v>16</v>
      </c>
      <c r="F72" s="180">
        <v>382</v>
      </c>
    </row>
    <row r="73" spans="1:7">
      <c r="A73" s="11"/>
      <c r="B73" s="8" t="s">
        <v>167</v>
      </c>
      <c r="C73" s="79" t="s">
        <v>168</v>
      </c>
      <c r="D73" s="12" t="s">
        <v>169</v>
      </c>
      <c r="E73" s="115" t="s">
        <v>16</v>
      </c>
      <c r="F73" s="180">
        <v>533</v>
      </c>
    </row>
    <row r="74" spans="1:7">
      <c r="A74" s="11"/>
      <c r="B74" s="8" t="s">
        <v>170</v>
      </c>
      <c r="C74" s="79" t="s">
        <v>171</v>
      </c>
      <c r="D74" s="12" t="s">
        <v>172</v>
      </c>
      <c r="E74" s="115" t="s">
        <v>16</v>
      </c>
      <c r="F74" s="180">
        <v>382</v>
      </c>
    </row>
    <row r="75" spans="1:7">
      <c r="A75" s="19"/>
      <c r="B75" s="8" t="s">
        <v>173</v>
      </c>
      <c r="C75" s="79" t="s">
        <v>174</v>
      </c>
      <c r="D75" s="9" t="s">
        <v>175</v>
      </c>
      <c r="E75" s="115" t="s">
        <v>16</v>
      </c>
      <c r="F75" s="180">
        <v>533</v>
      </c>
    </row>
    <row r="76" spans="1:7">
      <c r="A76" s="11"/>
      <c r="B76" s="8" t="s">
        <v>176</v>
      </c>
      <c r="C76" s="79" t="s">
        <v>177</v>
      </c>
      <c r="D76" s="9" t="s">
        <v>178</v>
      </c>
      <c r="E76" s="115" t="s">
        <v>16</v>
      </c>
      <c r="F76" s="180">
        <v>580</v>
      </c>
    </row>
    <row r="77" spans="1:7">
      <c r="A77" s="11"/>
      <c r="B77" s="8" t="s">
        <v>179</v>
      </c>
      <c r="C77" s="79" t="s">
        <v>180</v>
      </c>
      <c r="D77" s="9" t="s">
        <v>181</v>
      </c>
      <c r="E77" s="115" t="s">
        <v>16</v>
      </c>
      <c r="F77" s="180">
        <v>674</v>
      </c>
    </row>
    <row r="78" spans="1:7">
      <c r="A78" s="11"/>
      <c r="B78" s="8" t="s">
        <v>182</v>
      </c>
      <c r="C78" s="79" t="s">
        <v>183</v>
      </c>
      <c r="D78" s="9" t="s">
        <v>184</v>
      </c>
      <c r="E78" s="115" t="s">
        <v>16</v>
      </c>
      <c r="F78" s="180">
        <v>748</v>
      </c>
    </row>
    <row r="79" spans="1:7">
      <c r="A79" s="11"/>
      <c r="B79" s="8" t="s">
        <v>185</v>
      </c>
      <c r="C79" s="79" t="s">
        <v>186</v>
      </c>
      <c r="D79" s="9" t="s">
        <v>187</v>
      </c>
      <c r="E79" s="115" t="s">
        <v>16</v>
      </c>
      <c r="F79" s="180">
        <v>826</v>
      </c>
    </row>
    <row r="80" spans="1:7">
      <c r="A80" s="15"/>
      <c r="B80" s="8" t="s">
        <v>188</v>
      </c>
      <c r="C80" s="79" t="s">
        <v>189</v>
      </c>
      <c r="D80" s="9" t="s">
        <v>190</v>
      </c>
      <c r="E80" s="115" t="s">
        <v>16</v>
      </c>
      <c r="F80" s="180">
        <v>680</v>
      </c>
    </row>
    <row r="81" spans="1:7">
      <c r="A81" s="11"/>
      <c r="B81" s="8" t="s">
        <v>191</v>
      </c>
      <c r="C81" s="79" t="s">
        <v>192</v>
      </c>
      <c r="D81" s="9" t="s">
        <v>193</v>
      </c>
      <c r="E81" s="115" t="s">
        <v>16</v>
      </c>
      <c r="F81" s="180">
        <v>774</v>
      </c>
    </row>
    <row r="82" spans="1:7">
      <c r="A82" s="11"/>
      <c r="B82" s="8" t="s">
        <v>194</v>
      </c>
      <c r="C82" s="79" t="s">
        <v>195</v>
      </c>
      <c r="D82" s="9" t="s">
        <v>196</v>
      </c>
      <c r="E82" s="115" t="s">
        <v>16</v>
      </c>
      <c r="F82" s="180">
        <v>957</v>
      </c>
    </row>
    <row r="83" spans="1:7">
      <c r="A83" s="15"/>
      <c r="B83" s="8" t="s">
        <v>197</v>
      </c>
      <c r="C83" s="79" t="s">
        <v>198</v>
      </c>
      <c r="D83" s="9" t="s">
        <v>199</v>
      </c>
      <c r="E83" s="115" t="s">
        <v>16</v>
      </c>
      <c r="F83" s="180">
        <v>334</v>
      </c>
    </row>
    <row r="84" spans="1:7">
      <c r="A84" s="11"/>
      <c r="B84" s="8" t="s">
        <v>200</v>
      </c>
      <c r="C84" s="79" t="s">
        <v>201</v>
      </c>
      <c r="D84" s="9" t="s">
        <v>202</v>
      </c>
      <c r="E84" s="115" t="s">
        <v>16</v>
      </c>
      <c r="F84" s="180">
        <v>334</v>
      </c>
    </row>
    <row r="85" spans="1:7">
      <c r="A85" s="15"/>
      <c r="B85" s="8" t="s">
        <v>203</v>
      </c>
      <c r="C85" s="79" t="s">
        <v>204</v>
      </c>
      <c r="D85" s="9" t="s">
        <v>205</v>
      </c>
      <c r="E85" s="115" t="s">
        <v>16</v>
      </c>
      <c r="F85" s="180">
        <v>449</v>
      </c>
    </row>
    <row r="86" spans="1:7">
      <c r="A86" s="11"/>
      <c r="B86" s="8" t="s">
        <v>206</v>
      </c>
      <c r="C86" s="79" t="s">
        <v>207</v>
      </c>
      <c r="D86" s="12" t="s">
        <v>208</v>
      </c>
      <c r="E86" s="115" t="s">
        <v>16</v>
      </c>
      <c r="F86" s="180">
        <v>517</v>
      </c>
    </row>
    <row r="87" spans="1:7">
      <c r="A87" s="11"/>
      <c r="B87" s="8" t="s">
        <v>209</v>
      </c>
      <c r="C87" s="79" t="s">
        <v>210</v>
      </c>
      <c r="D87" s="12" t="s">
        <v>211</v>
      </c>
      <c r="E87" s="115" t="s">
        <v>16</v>
      </c>
      <c r="F87" s="180">
        <v>564</v>
      </c>
      <c r="G87" s="138"/>
    </row>
    <row r="88" spans="1:7">
      <c r="A88" s="11"/>
      <c r="B88" s="8" t="s">
        <v>212</v>
      </c>
      <c r="C88" s="79" t="s">
        <v>213</v>
      </c>
      <c r="D88" s="9" t="s">
        <v>214</v>
      </c>
      <c r="E88" s="115" t="s">
        <v>16</v>
      </c>
      <c r="F88" s="180">
        <v>591</v>
      </c>
    </row>
    <row r="89" spans="1:7">
      <c r="A89" s="11"/>
      <c r="B89" s="8" t="s">
        <v>215</v>
      </c>
      <c r="C89" s="79" t="s">
        <v>216</v>
      </c>
      <c r="D89" s="12" t="s">
        <v>217</v>
      </c>
      <c r="E89" s="115" t="s">
        <v>16</v>
      </c>
      <c r="F89" s="180">
        <v>680</v>
      </c>
    </row>
    <row r="90" spans="1:7">
      <c r="A90" s="11"/>
      <c r="B90" s="8" t="s">
        <v>218</v>
      </c>
      <c r="C90" s="205" t="s">
        <v>219</v>
      </c>
      <c r="D90" s="12" t="s">
        <v>220</v>
      </c>
      <c r="E90" s="115" t="s">
        <v>16</v>
      </c>
      <c r="F90" s="180">
        <v>748</v>
      </c>
    </row>
    <row r="91" spans="1:7">
      <c r="A91" s="15"/>
      <c r="B91" s="8" t="s">
        <v>221</v>
      </c>
      <c r="C91" s="79" t="s">
        <v>222</v>
      </c>
      <c r="D91" s="125" t="s">
        <v>223</v>
      </c>
      <c r="E91" s="115" t="s">
        <v>16</v>
      </c>
      <c r="F91" s="180">
        <v>784</v>
      </c>
    </row>
    <row r="92" spans="1:7">
      <c r="A92" s="11"/>
      <c r="B92" s="8" t="s">
        <v>224</v>
      </c>
      <c r="C92" s="79" t="s">
        <v>225</v>
      </c>
      <c r="D92" s="125" t="s">
        <v>226</v>
      </c>
      <c r="E92" s="115" t="s">
        <v>16</v>
      </c>
      <c r="F92" s="180">
        <v>863</v>
      </c>
    </row>
    <row r="93" spans="1:7">
      <c r="A93" s="11"/>
      <c r="B93" s="8" t="s">
        <v>227</v>
      </c>
      <c r="C93" s="79" t="s">
        <v>228</v>
      </c>
      <c r="D93" s="125" t="s">
        <v>229</v>
      </c>
      <c r="E93" s="115" t="s">
        <v>16</v>
      </c>
      <c r="F93" s="180">
        <v>863</v>
      </c>
    </row>
    <row r="94" spans="1:7">
      <c r="A94" s="11"/>
      <c r="B94" s="8" t="s">
        <v>230</v>
      </c>
      <c r="C94" s="79" t="s">
        <v>231</v>
      </c>
      <c r="D94" s="125" t="s">
        <v>232</v>
      </c>
      <c r="E94" s="115" t="s">
        <v>16</v>
      </c>
      <c r="F94" s="180">
        <v>941</v>
      </c>
    </row>
    <row r="95" spans="1:7">
      <c r="A95" s="15"/>
      <c r="B95" s="8" t="s">
        <v>233</v>
      </c>
      <c r="C95" s="79" t="s">
        <v>234</v>
      </c>
      <c r="D95" s="125" t="s">
        <v>235</v>
      </c>
      <c r="E95" s="115" t="s">
        <v>16</v>
      </c>
      <c r="F95" s="180">
        <v>983</v>
      </c>
    </row>
    <row r="96" spans="1:7">
      <c r="A96" s="11"/>
      <c r="B96" s="8" t="s">
        <v>236</v>
      </c>
      <c r="C96" s="79" t="s">
        <v>237</v>
      </c>
      <c r="D96" s="125" t="s">
        <v>238</v>
      </c>
      <c r="E96" s="115" t="s">
        <v>16</v>
      </c>
      <c r="F96" s="180">
        <v>1109</v>
      </c>
    </row>
    <row r="97" spans="1:6">
      <c r="A97" s="11"/>
      <c r="B97" s="8" t="s">
        <v>239</v>
      </c>
      <c r="C97" s="79" t="s">
        <v>240</v>
      </c>
      <c r="D97" s="125" t="s">
        <v>241</v>
      </c>
      <c r="E97" s="115" t="s">
        <v>16</v>
      </c>
      <c r="F97" s="180">
        <v>1109</v>
      </c>
    </row>
    <row r="98" spans="1:6">
      <c r="A98" s="19"/>
      <c r="B98" s="8" t="s">
        <v>242</v>
      </c>
      <c r="C98" s="79" t="s">
        <v>243</v>
      </c>
      <c r="D98" s="125" t="s">
        <v>244</v>
      </c>
      <c r="E98" s="115" t="s">
        <v>16</v>
      </c>
      <c r="F98" s="180">
        <v>1223</v>
      </c>
    </row>
    <row r="99" spans="1:6">
      <c r="A99" s="11"/>
      <c r="B99" s="94" t="s">
        <v>245</v>
      </c>
      <c r="C99" s="79" t="s">
        <v>246</v>
      </c>
      <c r="D99" s="125" t="s">
        <v>247</v>
      </c>
      <c r="E99" s="115" t="s">
        <v>16</v>
      </c>
      <c r="F99" s="180">
        <v>366</v>
      </c>
    </row>
    <row r="100" spans="1:6">
      <c r="A100" s="11"/>
      <c r="B100" s="94" t="s">
        <v>248</v>
      </c>
      <c r="C100" s="79" t="s">
        <v>249</v>
      </c>
      <c r="D100" s="125" t="s">
        <v>250</v>
      </c>
      <c r="E100" s="132" t="s">
        <v>16</v>
      </c>
      <c r="F100" s="180">
        <v>481</v>
      </c>
    </row>
    <row r="101" spans="1:6">
      <c r="A101" s="19"/>
      <c r="B101" s="94"/>
      <c r="C101" s="79"/>
      <c r="D101" s="125"/>
      <c r="E101" s="132"/>
      <c r="F101" s="180"/>
    </row>
    <row r="102" spans="1:6">
      <c r="A102" s="11"/>
      <c r="B102" s="8" t="s">
        <v>251</v>
      </c>
      <c r="C102" s="79" t="s">
        <v>252</v>
      </c>
      <c r="D102" s="125" t="s">
        <v>253</v>
      </c>
      <c r="E102" s="132" t="s">
        <v>16</v>
      </c>
      <c r="F102" s="180">
        <v>476</v>
      </c>
    </row>
    <row r="103" spans="1:6">
      <c r="A103" s="11"/>
      <c r="B103" s="8" t="s">
        <v>254</v>
      </c>
      <c r="C103" s="79" t="s">
        <v>255</v>
      </c>
      <c r="D103" s="125" t="s">
        <v>256</v>
      </c>
      <c r="E103" s="132" t="s">
        <v>16</v>
      </c>
      <c r="F103" s="180">
        <v>622</v>
      </c>
    </row>
    <row r="104" spans="1:6">
      <c r="A104" s="6"/>
      <c r="B104" s="58"/>
      <c r="C104" s="153"/>
      <c r="D104" s="181"/>
      <c r="E104" s="182"/>
      <c r="F104" s="180"/>
    </row>
    <row r="105" spans="1:6">
      <c r="A105" s="49"/>
      <c r="B105" s="126"/>
      <c r="C105" s="127"/>
      <c r="D105" s="127" t="s">
        <v>257</v>
      </c>
      <c r="E105" s="149"/>
      <c r="F105" s="216"/>
    </row>
    <row r="106" spans="1:6" ht="44.25" customHeight="1">
      <c r="A106" s="89"/>
      <c r="B106" s="128" t="s">
        <v>258</v>
      </c>
      <c r="C106" s="129" t="s">
        <v>259</v>
      </c>
      <c r="D106" s="130" t="s">
        <v>260</v>
      </c>
      <c r="E106" s="131" t="s">
        <v>16</v>
      </c>
      <c r="F106" s="204">
        <v>686</v>
      </c>
    </row>
    <row r="107" spans="1:6" ht="44.25" customHeight="1">
      <c r="A107" s="11"/>
      <c r="B107" s="141" t="s">
        <v>261</v>
      </c>
      <c r="C107" s="142" t="s">
        <v>262</v>
      </c>
      <c r="D107" s="143" t="s">
        <v>263</v>
      </c>
      <c r="E107" s="144" t="s">
        <v>16</v>
      </c>
      <c r="F107" s="217">
        <v>148</v>
      </c>
    </row>
    <row r="108" spans="1:6" ht="15" customHeight="1">
      <c r="A108" s="46"/>
      <c r="B108" s="47"/>
      <c r="C108" s="48"/>
      <c r="D108" s="48" t="s">
        <v>264</v>
      </c>
      <c r="E108" s="150"/>
      <c r="F108" s="218"/>
    </row>
    <row r="109" spans="1:6">
      <c r="A109" s="11"/>
      <c r="B109" s="8" t="s">
        <v>265</v>
      </c>
      <c r="C109" s="205" t="s">
        <v>266</v>
      </c>
      <c r="D109" s="9" t="s">
        <v>267</v>
      </c>
      <c r="E109" s="114" t="s">
        <v>84</v>
      </c>
      <c r="F109" s="219">
        <v>460</v>
      </c>
    </row>
    <row r="110" spans="1:6">
      <c r="A110" s="11"/>
      <c r="B110" s="8" t="s">
        <v>268</v>
      </c>
      <c r="C110" s="205" t="s">
        <v>269</v>
      </c>
      <c r="D110" s="40" t="s">
        <v>270</v>
      </c>
      <c r="E110" s="114" t="s">
        <v>84</v>
      </c>
      <c r="F110" s="219">
        <v>377</v>
      </c>
    </row>
    <row r="111" spans="1:6">
      <c r="A111" s="11"/>
      <c r="B111" s="8" t="s">
        <v>271</v>
      </c>
      <c r="C111" s="205" t="s">
        <v>272</v>
      </c>
      <c r="D111" s="40" t="s">
        <v>273</v>
      </c>
      <c r="E111" s="114" t="s">
        <v>84</v>
      </c>
      <c r="F111" s="219">
        <v>1359</v>
      </c>
    </row>
    <row r="112" spans="1:6">
      <c r="A112" s="11"/>
      <c r="B112" s="8" t="s">
        <v>274</v>
      </c>
      <c r="C112" s="205" t="s">
        <v>275</v>
      </c>
      <c r="D112" s="9" t="s">
        <v>276</v>
      </c>
      <c r="E112" s="114" t="s">
        <v>84</v>
      </c>
      <c r="F112" s="219">
        <v>1577</v>
      </c>
    </row>
    <row r="113" spans="1:8">
      <c r="A113" s="36"/>
      <c r="B113" s="58" t="s">
        <v>277</v>
      </c>
      <c r="C113" s="206" t="s">
        <v>278</v>
      </c>
      <c r="D113" s="57" t="s">
        <v>279</v>
      </c>
      <c r="E113" s="117" t="s">
        <v>84</v>
      </c>
      <c r="F113" s="220">
        <v>1767</v>
      </c>
    </row>
    <row r="114" spans="1:8">
      <c r="A114" s="46"/>
      <c r="B114" s="47"/>
      <c r="C114" s="48"/>
      <c r="D114" s="48" t="s">
        <v>280</v>
      </c>
      <c r="E114" s="150"/>
      <c r="F114" s="221"/>
    </row>
    <row r="115" spans="1:8">
      <c r="A115" s="11"/>
      <c r="B115" s="41" t="s">
        <v>281</v>
      </c>
      <c r="C115" s="83" t="s">
        <v>282</v>
      </c>
      <c r="D115" s="34" t="s">
        <v>283</v>
      </c>
      <c r="E115" s="118"/>
      <c r="F115" s="184">
        <v>407</v>
      </c>
    </row>
    <row r="116" spans="1:8">
      <c r="A116" s="46"/>
      <c r="B116" s="47"/>
      <c r="C116" s="48"/>
      <c r="D116" s="48" t="s">
        <v>284</v>
      </c>
      <c r="E116" s="159"/>
      <c r="F116" s="221"/>
    </row>
    <row r="117" spans="1:8" s="124" customFormat="1">
      <c r="A117" s="231"/>
      <c r="B117" s="160"/>
      <c r="C117" s="224" t="s">
        <v>285</v>
      </c>
      <c r="D117" s="241" t="s">
        <v>286</v>
      </c>
      <c r="E117" s="246" t="s">
        <v>16</v>
      </c>
      <c r="F117" s="237">
        <v>3196</v>
      </c>
      <c r="H117" s="212"/>
    </row>
    <row r="118" spans="1:8" s="124" customFormat="1">
      <c r="A118" s="232"/>
      <c r="B118" s="161" t="s">
        <v>287</v>
      </c>
      <c r="C118" s="225"/>
      <c r="D118" s="242"/>
      <c r="E118" s="247"/>
      <c r="F118" s="238"/>
      <c r="H118" s="212"/>
    </row>
    <row r="119" spans="1:8" s="124" customFormat="1">
      <c r="A119" s="245"/>
      <c r="B119" s="94"/>
      <c r="C119" s="226"/>
      <c r="D119" s="243"/>
      <c r="E119" s="248"/>
      <c r="F119" s="239"/>
      <c r="H119" s="212"/>
    </row>
    <row r="120" spans="1:8" s="124" customFormat="1">
      <c r="A120" s="162"/>
      <c r="B120" s="41"/>
      <c r="C120" s="227" t="s">
        <v>288</v>
      </c>
      <c r="D120" s="244" t="s">
        <v>289</v>
      </c>
      <c r="E120" s="249" t="s">
        <v>16</v>
      </c>
      <c r="F120" s="240">
        <v>3102</v>
      </c>
      <c r="H120" s="212"/>
    </row>
    <row r="121" spans="1:8" s="124" customFormat="1">
      <c r="A121" s="123"/>
      <c r="B121" s="161" t="s">
        <v>290</v>
      </c>
      <c r="C121" s="225"/>
      <c r="D121" s="242"/>
      <c r="E121" s="250"/>
      <c r="F121" s="238"/>
      <c r="H121" s="212"/>
    </row>
    <row r="122" spans="1:8" s="124" customFormat="1">
      <c r="A122" s="163"/>
      <c r="B122" s="94"/>
      <c r="C122" s="226"/>
      <c r="D122" s="243"/>
      <c r="E122" s="251"/>
      <c r="F122" s="239"/>
      <c r="H122" s="212"/>
    </row>
    <row r="123" spans="1:8" s="167" customFormat="1" ht="41.25" customHeight="1">
      <c r="A123" s="165"/>
      <c r="B123" s="166" t="s">
        <v>291</v>
      </c>
      <c r="C123" s="142" t="s">
        <v>292</v>
      </c>
      <c r="D123" s="164" t="s">
        <v>293</v>
      </c>
      <c r="E123" s="168" t="s">
        <v>16</v>
      </c>
      <c r="F123" s="222">
        <v>286</v>
      </c>
      <c r="H123" s="212"/>
    </row>
    <row r="124" spans="1:8">
      <c r="A124" s="62"/>
      <c r="B124" s="63"/>
      <c r="C124" s="64"/>
      <c r="D124" s="64" t="s">
        <v>294</v>
      </c>
      <c r="E124" s="64"/>
      <c r="F124" s="189"/>
    </row>
    <row r="125" spans="1:8">
      <c r="A125" s="231"/>
      <c r="B125" s="16" t="s">
        <v>295</v>
      </c>
      <c r="C125" s="81" t="s">
        <v>296</v>
      </c>
      <c r="D125" s="17" t="s">
        <v>297</v>
      </c>
      <c r="E125" s="119" t="s">
        <v>16</v>
      </c>
      <c r="F125" s="185">
        <v>2144</v>
      </c>
    </row>
    <row r="126" spans="1:8">
      <c r="A126" s="232"/>
      <c r="B126" s="16" t="s">
        <v>298</v>
      </c>
      <c r="C126" s="81" t="s">
        <v>299</v>
      </c>
      <c r="D126" s="9" t="s">
        <v>300</v>
      </c>
      <c r="E126" s="119" t="s">
        <v>16</v>
      </c>
      <c r="F126" s="185">
        <v>2144</v>
      </c>
    </row>
    <row r="127" spans="1:8">
      <c r="A127" s="232"/>
      <c r="B127" s="16" t="s">
        <v>301</v>
      </c>
      <c r="C127" s="81" t="s">
        <v>302</v>
      </c>
      <c r="D127" s="9" t="s">
        <v>303</v>
      </c>
      <c r="E127" s="119" t="s">
        <v>16</v>
      </c>
      <c r="F127" s="185">
        <v>2144</v>
      </c>
    </row>
    <row r="128" spans="1:8">
      <c r="A128" s="232"/>
      <c r="B128" s="16" t="s">
        <v>304</v>
      </c>
      <c r="C128" s="81" t="s">
        <v>305</v>
      </c>
      <c r="D128" s="9" t="s">
        <v>306</v>
      </c>
      <c r="E128" s="119" t="s">
        <v>16</v>
      </c>
      <c r="F128" s="185">
        <v>2950</v>
      </c>
    </row>
    <row r="129" spans="1:6">
      <c r="A129" s="232"/>
      <c r="B129" s="16" t="s">
        <v>307</v>
      </c>
      <c r="C129" s="81" t="s">
        <v>308</v>
      </c>
      <c r="D129" s="9" t="s">
        <v>309</v>
      </c>
      <c r="E129" s="119" t="s">
        <v>16</v>
      </c>
      <c r="F129" s="185">
        <v>2950</v>
      </c>
    </row>
    <row r="130" spans="1:6">
      <c r="A130" s="232"/>
      <c r="B130" s="16" t="s">
        <v>310</v>
      </c>
      <c r="C130" s="81" t="s">
        <v>311</v>
      </c>
      <c r="D130" s="9" t="s">
        <v>312</v>
      </c>
      <c r="E130" s="119" t="s">
        <v>16</v>
      </c>
      <c r="F130" s="185">
        <v>2950</v>
      </c>
    </row>
    <row r="131" spans="1:6">
      <c r="A131" s="232"/>
      <c r="B131" s="16" t="s">
        <v>313</v>
      </c>
      <c r="C131" s="81" t="s">
        <v>314</v>
      </c>
      <c r="D131" s="9" t="s">
        <v>315</v>
      </c>
      <c r="E131" s="119" t="s">
        <v>16</v>
      </c>
      <c r="F131" s="185">
        <v>4237</v>
      </c>
    </row>
    <row r="132" spans="1:6">
      <c r="A132" s="233"/>
      <c r="B132" s="16" t="s">
        <v>316</v>
      </c>
      <c r="C132" s="84" t="s">
        <v>317</v>
      </c>
      <c r="D132" s="34" t="s">
        <v>318</v>
      </c>
      <c r="E132" s="120" t="s">
        <v>16</v>
      </c>
      <c r="F132" s="185">
        <v>4341</v>
      </c>
    </row>
    <row r="133" spans="1:6">
      <c r="A133" s="65"/>
      <c r="B133" s="66"/>
      <c r="C133" s="67"/>
      <c r="D133" s="67" t="s">
        <v>319</v>
      </c>
      <c r="E133" s="67"/>
      <c r="F133" s="186"/>
    </row>
    <row r="134" spans="1:6">
      <c r="A134" s="6"/>
      <c r="B134" s="7" t="s">
        <v>320</v>
      </c>
      <c r="C134" s="81" t="s">
        <v>321</v>
      </c>
      <c r="D134" s="17" t="s">
        <v>322</v>
      </c>
      <c r="E134" s="119" t="s">
        <v>16</v>
      </c>
      <c r="F134" s="185">
        <v>2301</v>
      </c>
    </row>
    <row r="135" spans="1:6">
      <c r="A135" s="6"/>
      <c r="B135" s="94" t="s">
        <v>323</v>
      </c>
      <c r="C135" s="81" t="s">
        <v>324</v>
      </c>
      <c r="D135" s="9" t="s">
        <v>325</v>
      </c>
      <c r="E135" s="119" t="s">
        <v>16</v>
      </c>
      <c r="F135" s="185">
        <v>2301</v>
      </c>
    </row>
    <row r="136" spans="1:6">
      <c r="A136" s="1"/>
      <c r="B136" s="8" t="s">
        <v>326</v>
      </c>
      <c r="C136" s="79" t="s">
        <v>327</v>
      </c>
      <c r="D136" s="9" t="s">
        <v>328</v>
      </c>
      <c r="E136" s="119" t="s">
        <v>16</v>
      </c>
      <c r="F136" s="185">
        <v>2301</v>
      </c>
    </row>
    <row r="137" spans="1:6">
      <c r="A137" s="6"/>
      <c r="B137" s="8"/>
      <c r="C137" s="79"/>
      <c r="D137" s="60" t="s">
        <v>329</v>
      </c>
      <c r="E137" s="22"/>
      <c r="F137" s="180"/>
    </row>
    <row r="138" spans="1:6">
      <c r="A138" s="6"/>
      <c r="B138" s="41"/>
      <c r="C138" s="83"/>
      <c r="D138" s="61" t="s">
        <v>330</v>
      </c>
      <c r="E138" s="35"/>
      <c r="F138" s="187"/>
    </row>
    <row r="139" spans="1:6">
      <c r="A139" s="68"/>
      <c r="B139" s="66"/>
      <c r="C139" s="67"/>
      <c r="D139" s="67" t="s">
        <v>331</v>
      </c>
      <c r="E139" s="67"/>
      <c r="F139" s="186"/>
    </row>
    <row r="140" spans="1:6">
      <c r="A140" s="11"/>
      <c r="B140" s="16" t="s">
        <v>332</v>
      </c>
      <c r="C140" s="81" t="s">
        <v>333</v>
      </c>
      <c r="D140" s="17" t="s">
        <v>334</v>
      </c>
      <c r="E140" s="146" t="s">
        <v>84</v>
      </c>
      <c r="F140" s="185">
        <v>3253</v>
      </c>
    </row>
    <row r="141" spans="1:6">
      <c r="A141" s="11"/>
      <c r="B141" s="16" t="s">
        <v>335</v>
      </c>
      <c r="C141" s="81" t="s">
        <v>336</v>
      </c>
      <c r="D141" s="9" t="s">
        <v>337</v>
      </c>
      <c r="E141" s="22" t="s">
        <v>84</v>
      </c>
      <c r="F141" s="185">
        <v>3253</v>
      </c>
    </row>
    <row r="142" spans="1:6">
      <c r="A142" s="11"/>
      <c r="B142" s="16" t="s">
        <v>338</v>
      </c>
      <c r="C142" s="207" t="s">
        <v>339</v>
      </c>
      <c r="D142" s="9" t="s">
        <v>340</v>
      </c>
      <c r="E142" s="22" t="s">
        <v>84</v>
      </c>
      <c r="F142" s="185">
        <v>3253</v>
      </c>
    </row>
    <row r="143" spans="1:6">
      <c r="A143" s="11"/>
      <c r="B143" s="16" t="s">
        <v>341</v>
      </c>
      <c r="C143" s="81" t="s">
        <v>342</v>
      </c>
      <c r="D143" s="9" t="s">
        <v>343</v>
      </c>
      <c r="E143" s="22" t="s">
        <v>84</v>
      </c>
      <c r="F143" s="185">
        <v>4059</v>
      </c>
    </row>
    <row r="144" spans="1:6">
      <c r="A144" s="11"/>
      <c r="B144" s="16" t="s">
        <v>344</v>
      </c>
      <c r="C144" s="81" t="s">
        <v>345</v>
      </c>
      <c r="D144" s="9" t="s">
        <v>346</v>
      </c>
      <c r="E144" s="22" t="s">
        <v>84</v>
      </c>
      <c r="F144" s="185">
        <v>4059</v>
      </c>
    </row>
    <row r="145" spans="1:6">
      <c r="A145" s="11"/>
      <c r="B145" s="16" t="s">
        <v>347</v>
      </c>
      <c r="C145" s="81" t="s">
        <v>348</v>
      </c>
      <c r="D145" s="9" t="s">
        <v>349</v>
      </c>
      <c r="E145" s="22" t="s">
        <v>84</v>
      </c>
      <c r="F145" s="185">
        <v>4059</v>
      </c>
    </row>
    <row r="146" spans="1:6">
      <c r="A146" s="11"/>
      <c r="B146" s="16" t="s">
        <v>350</v>
      </c>
      <c r="C146" s="81" t="s">
        <v>351</v>
      </c>
      <c r="D146" s="198" t="s">
        <v>352</v>
      </c>
      <c r="E146" s="33" t="s">
        <v>84</v>
      </c>
      <c r="F146" s="185">
        <v>5346</v>
      </c>
    </row>
    <row r="147" spans="1:6">
      <c r="A147" s="36"/>
      <c r="B147" s="95" t="s">
        <v>353</v>
      </c>
      <c r="C147" s="85" t="s">
        <v>354</v>
      </c>
      <c r="D147" s="57" t="s">
        <v>355</v>
      </c>
      <c r="E147" s="145" t="s">
        <v>84</v>
      </c>
      <c r="F147" s="188">
        <v>5450</v>
      </c>
    </row>
    <row r="148" spans="1:6">
      <c r="A148" s="68"/>
      <c r="B148" s="63"/>
      <c r="C148" s="64"/>
      <c r="D148" s="64" t="s">
        <v>356</v>
      </c>
      <c r="E148" s="64"/>
      <c r="F148" s="189"/>
    </row>
    <row r="149" spans="1:6">
      <c r="A149" s="111"/>
      <c r="B149" s="7" t="s">
        <v>357</v>
      </c>
      <c r="C149" s="79" t="s">
        <v>358</v>
      </c>
      <c r="D149" s="9" t="s">
        <v>359</v>
      </c>
      <c r="E149" s="22" t="s">
        <v>16</v>
      </c>
      <c r="F149" s="180">
        <v>837</v>
      </c>
    </row>
    <row r="150" spans="1:6">
      <c r="A150" s="92"/>
      <c r="B150" s="95" t="s">
        <v>360</v>
      </c>
      <c r="C150" s="208" t="s">
        <v>361</v>
      </c>
      <c r="D150" s="69" t="s">
        <v>362</v>
      </c>
      <c r="E150" s="70" t="s">
        <v>84</v>
      </c>
      <c r="F150" s="188">
        <v>272</v>
      </c>
    </row>
    <row r="151" spans="1:6">
      <c r="A151" s="65"/>
      <c r="B151" s="66"/>
      <c r="C151" s="67"/>
      <c r="D151" s="67" t="s">
        <v>363</v>
      </c>
      <c r="E151" s="67"/>
      <c r="F151" s="186"/>
    </row>
    <row r="152" spans="1:6" ht="23.5">
      <c r="A152" s="11"/>
      <c r="B152" s="8" t="s">
        <v>364</v>
      </c>
      <c r="C152" s="81" t="s">
        <v>365</v>
      </c>
      <c r="D152" s="105" t="s">
        <v>366</v>
      </c>
      <c r="E152" s="119" t="s">
        <v>16</v>
      </c>
      <c r="F152" s="180">
        <v>27053</v>
      </c>
    </row>
    <row r="153" spans="1:6" ht="23.5">
      <c r="A153" s="19"/>
      <c r="B153" s="94" t="s">
        <v>367</v>
      </c>
      <c r="C153" s="81" t="s">
        <v>368</v>
      </c>
      <c r="D153" s="105" t="s">
        <v>369</v>
      </c>
      <c r="E153" s="119" t="s">
        <v>16</v>
      </c>
      <c r="F153" s="180">
        <v>34874</v>
      </c>
    </row>
    <row r="154" spans="1:6">
      <c r="A154" s="11"/>
      <c r="B154" s="18" t="s">
        <v>370</v>
      </c>
      <c r="C154" s="79" t="s">
        <v>371</v>
      </c>
      <c r="D154" s="9" t="s">
        <v>372</v>
      </c>
      <c r="E154" s="119" t="s">
        <v>16</v>
      </c>
      <c r="F154" s="180">
        <v>8629</v>
      </c>
    </row>
    <row r="155" spans="1:6">
      <c r="A155" s="11"/>
      <c r="B155" s="21" t="s">
        <v>373</v>
      </c>
      <c r="C155" s="83" t="s">
        <v>374</v>
      </c>
      <c r="D155" s="34" t="s">
        <v>375</v>
      </c>
      <c r="E155" s="120" t="s">
        <v>16</v>
      </c>
      <c r="F155" s="187">
        <v>10983</v>
      </c>
    </row>
    <row r="156" spans="1:6">
      <c r="A156" s="11"/>
      <c r="B156" s="21"/>
      <c r="C156" s="83"/>
      <c r="D156" s="34"/>
      <c r="E156" s="35"/>
      <c r="F156" s="187"/>
    </row>
    <row r="157" spans="1:6">
      <c r="A157" s="62"/>
      <c r="B157" s="63"/>
      <c r="C157" s="64"/>
      <c r="D157" s="64" t="s">
        <v>376</v>
      </c>
      <c r="E157" s="64"/>
      <c r="F157" s="189"/>
    </row>
    <row r="158" spans="1:6" ht="23.5">
      <c r="A158" s="29"/>
      <c r="B158" s="16" t="s">
        <v>377</v>
      </c>
      <c r="C158" s="81" t="s">
        <v>378</v>
      </c>
      <c r="D158" s="104" t="s">
        <v>379</v>
      </c>
      <c r="E158" s="119" t="s">
        <v>84</v>
      </c>
      <c r="F158" s="185">
        <v>31020</v>
      </c>
    </row>
    <row r="159" spans="1:6" ht="23.5">
      <c r="A159" s="11"/>
      <c r="B159" s="16" t="s">
        <v>380</v>
      </c>
      <c r="C159" s="81" t="s">
        <v>381</v>
      </c>
      <c r="D159" s="104" t="s">
        <v>382</v>
      </c>
      <c r="E159" s="119" t="s">
        <v>84</v>
      </c>
      <c r="F159" s="185">
        <v>43240</v>
      </c>
    </row>
    <row r="160" spans="1:6">
      <c r="B160" s="24"/>
      <c r="C160" s="24"/>
      <c r="D160" s="24"/>
      <c r="E160" s="25"/>
      <c r="F160" s="53"/>
    </row>
    <row r="161" spans="1:6" ht="18">
      <c r="A161" s="229"/>
      <c r="B161" s="229"/>
      <c r="C161" s="229"/>
      <c r="D161" s="229"/>
      <c r="E161" s="229"/>
      <c r="F161" s="229"/>
    </row>
    <row r="162" spans="1:6" ht="18">
      <c r="A162" s="229" t="str">
        <f ca="1">A7</f>
        <v>2023 CENNIK-EUR</v>
      </c>
      <c r="B162" s="229"/>
      <c r="C162" s="229"/>
      <c r="D162" s="229"/>
      <c r="E162" s="229"/>
      <c r="F162" s="229"/>
    </row>
    <row r="163" spans="1:6">
      <c r="A163" s="228" t="e">
        <f>#REF!</f>
        <v>#REF!</v>
      </c>
      <c r="B163" s="228"/>
      <c r="C163" s="228"/>
      <c r="D163" s="228"/>
      <c r="E163" s="228"/>
      <c r="F163" s="228"/>
    </row>
    <row r="164" spans="1:6" ht="16" thickBot="1">
      <c r="A164" s="28"/>
      <c r="B164" s="30"/>
      <c r="C164" s="30"/>
      <c r="D164" s="31"/>
      <c r="E164" s="32"/>
      <c r="F164" s="45"/>
    </row>
    <row r="165" spans="1:6" ht="42.5" thickBot="1">
      <c r="A165" s="199" t="s">
        <v>6</v>
      </c>
      <c r="B165" s="200" t="s">
        <v>7</v>
      </c>
      <c r="C165" s="201" t="s">
        <v>8</v>
      </c>
      <c r="D165" s="200" t="s">
        <v>9</v>
      </c>
      <c r="E165" s="147" t="s">
        <v>10</v>
      </c>
      <c r="F165" s="197" t="s">
        <v>11</v>
      </c>
    </row>
    <row r="166" spans="1:6" ht="15.5">
      <c r="A166" s="71"/>
      <c r="B166" s="72"/>
      <c r="C166" s="72"/>
      <c r="D166" s="73" t="s">
        <v>383</v>
      </c>
      <c r="E166" s="73"/>
      <c r="F166" s="74"/>
    </row>
    <row r="167" spans="1:6">
      <c r="A167" s="93"/>
      <c r="B167" s="96" t="s">
        <v>384</v>
      </c>
      <c r="C167" s="81" t="s">
        <v>385</v>
      </c>
      <c r="D167" s="37" t="s">
        <v>386</v>
      </c>
      <c r="E167" s="151" t="s">
        <v>84</v>
      </c>
      <c r="F167" s="190">
        <v>1048</v>
      </c>
    </row>
    <row r="168" spans="1:6">
      <c r="A168" s="6"/>
      <c r="B168" s="97" t="s">
        <v>387</v>
      </c>
      <c r="C168" s="79" t="s">
        <v>388</v>
      </c>
      <c r="D168" s="38" t="s">
        <v>389</v>
      </c>
      <c r="E168" s="151" t="s">
        <v>84</v>
      </c>
      <c r="F168" s="190">
        <v>1254</v>
      </c>
    </row>
    <row r="169" spans="1:6">
      <c r="A169" s="6"/>
      <c r="B169" s="97" t="s">
        <v>390</v>
      </c>
      <c r="C169" s="79" t="s">
        <v>391</v>
      </c>
      <c r="D169" s="38" t="s">
        <v>392</v>
      </c>
      <c r="E169" s="151" t="s">
        <v>84</v>
      </c>
      <c r="F169" s="190">
        <v>1936</v>
      </c>
    </row>
    <row r="170" spans="1:6">
      <c r="A170" s="6"/>
      <c r="B170" s="97" t="s">
        <v>393</v>
      </c>
      <c r="C170" s="79" t="s">
        <v>394</v>
      </c>
      <c r="D170" s="38" t="s">
        <v>395</v>
      </c>
      <c r="E170" s="151" t="s">
        <v>84</v>
      </c>
      <c r="F170" s="190">
        <v>2458</v>
      </c>
    </row>
    <row r="171" spans="1:6">
      <c r="A171" s="6"/>
      <c r="B171" s="97" t="s">
        <v>396</v>
      </c>
      <c r="C171" s="79" t="s">
        <v>397</v>
      </c>
      <c r="D171" s="38" t="s">
        <v>398</v>
      </c>
      <c r="E171" s="151" t="s">
        <v>84</v>
      </c>
      <c r="F171" s="190">
        <v>3816</v>
      </c>
    </row>
    <row r="172" spans="1:6">
      <c r="A172" s="75"/>
      <c r="B172" s="98"/>
      <c r="C172" s="99"/>
      <c r="D172" s="76" t="s">
        <v>399</v>
      </c>
      <c r="E172" s="99"/>
      <c r="F172" s="191"/>
    </row>
    <row r="173" spans="1:6">
      <c r="A173" s="93"/>
      <c r="B173" s="7" t="s">
        <v>400</v>
      </c>
      <c r="C173" s="209" t="s">
        <v>401</v>
      </c>
      <c r="D173" s="17" t="s">
        <v>402</v>
      </c>
      <c r="E173" s="151" t="s">
        <v>84</v>
      </c>
      <c r="F173" s="185">
        <v>991</v>
      </c>
    </row>
    <row r="174" spans="1:6">
      <c r="A174" s="6"/>
      <c r="B174" s="94" t="s">
        <v>403</v>
      </c>
      <c r="C174" s="81" t="s">
        <v>404</v>
      </c>
      <c r="D174" s="9" t="s">
        <v>405</v>
      </c>
      <c r="E174" s="151" t="s">
        <v>84</v>
      </c>
      <c r="F174" s="185">
        <v>1203</v>
      </c>
    </row>
    <row r="175" spans="1:6">
      <c r="A175" s="6"/>
      <c r="B175" s="94" t="s">
        <v>406</v>
      </c>
      <c r="C175" s="81" t="s">
        <v>407</v>
      </c>
      <c r="D175" s="9" t="s">
        <v>408</v>
      </c>
      <c r="E175" s="151" t="s">
        <v>84</v>
      </c>
      <c r="F175" s="185">
        <v>1776</v>
      </c>
    </row>
    <row r="176" spans="1:6">
      <c r="A176" s="6"/>
      <c r="B176" s="94" t="s">
        <v>409</v>
      </c>
      <c r="C176" s="81" t="s">
        <v>410</v>
      </c>
      <c r="D176" s="9" t="s">
        <v>411</v>
      </c>
      <c r="E176" s="151" t="s">
        <v>84</v>
      </c>
      <c r="F176" s="185">
        <v>2039</v>
      </c>
    </row>
    <row r="177" spans="1:6">
      <c r="A177" s="92"/>
      <c r="B177" s="94" t="s">
        <v>412</v>
      </c>
      <c r="C177" s="84" t="s">
        <v>413</v>
      </c>
      <c r="D177" s="34" t="s">
        <v>414</v>
      </c>
      <c r="E177" s="152" t="s">
        <v>84</v>
      </c>
      <c r="F177" s="185">
        <v>3454</v>
      </c>
    </row>
    <row r="178" spans="1:6">
      <c r="A178" s="75"/>
      <c r="B178" s="98"/>
      <c r="C178" s="99"/>
      <c r="D178" s="76" t="s">
        <v>415</v>
      </c>
      <c r="E178" s="99"/>
      <c r="F178" s="191"/>
    </row>
    <row r="179" spans="1:6">
      <c r="A179" s="93"/>
      <c r="B179" s="7" t="s">
        <v>416</v>
      </c>
      <c r="C179" s="81" t="s">
        <v>417</v>
      </c>
      <c r="D179" s="17" t="s">
        <v>418</v>
      </c>
      <c r="E179" s="151" t="s">
        <v>84</v>
      </c>
      <c r="F179" s="185">
        <v>888</v>
      </c>
    </row>
    <row r="180" spans="1:6">
      <c r="A180" s="6"/>
      <c r="B180" s="94" t="s">
        <v>419</v>
      </c>
      <c r="C180" s="81" t="s">
        <v>420</v>
      </c>
      <c r="D180" s="9" t="s">
        <v>421</v>
      </c>
      <c r="E180" s="151" t="s">
        <v>84</v>
      </c>
      <c r="F180" s="185">
        <v>1151</v>
      </c>
    </row>
    <row r="181" spans="1:6">
      <c r="A181" s="6"/>
      <c r="B181" s="94" t="s">
        <v>422</v>
      </c>
      <c r="C181" s="81" t="s">
        <v>423</v>
      </c>
      <c r="D181" s="9" t="s">
        <v>424</v>
      </c>
      <c r="E181" s="151" t="s">
        <v>84</v>
      </c>
      <c r="F181" s="185">
        <v>1414</v>
      </c>
    </row>
    <row r="182" spans="1:6">
      <c r="A182" s="6"/>
      <c r="B182" s="94" t="s">
        <v>425</v>
      </c>
      <c r="C182" s="81" t="s">
        <v>426</v>
      </c>
      <c r="D182" s="9" t="s">
        <v>427</v>
      </c>
      <c r="E182" s="151" t="s">
        <v>84</v>
      </c>
      <c r="F182" s="185">
        <v>1724</v>
      </c>
    </row>
    <row r="183" spans="1:6">
      <c r="A183" s="92"/>
      <c r="B183" s="94" t="s">
        <v>428</v>
      </c>
      <c r="C183" s="84" t="s">
        <v>429</v>
      </c>
      <c r="D183" s="34" t="s">
        <v>430</v>
      </c>
      <c r="E183" s="152" t="s">
        <v>84</v>
      </c>
      <c r="F183" s="185">
        <v>2251</v>
      </c>
    </row>
    <row r="184" spans="1:6">
      <c r="A184" s="75"/>
      <c r="B184" s="98"/>
      <c r="C184" s="99"/>
      <c r="D184" s="76" t="s">
        <v>431</v>
      </c>
      <c r="E184" s="99"/>
      <c r="F184" s="191"/>
    </row>
    <row r="185" spans="1:6">
      <c r="A185" s="93"/>
      <c r="B185" s="7" t="s">
        <v>432</v>
      </c>
      <c r="C185" s="81" t="s">
        <v>433</v>
      </c>
      <c r="D185" s="17" t="s">
        <v>434</v>
      </c>
      <c r="E185" s="151" t="s">
        <v>84</v>
      </c>
      <c r="F185" s="185">
        <v>343</v>
      </c>
    </row>
    <row r="186" spans="1:6">
      <c r="A186" s="6"/>
      <c r="B186" s="94" t="s">
        <v>435</v>
      </c>
      <c r="C186" s="81" t="s">
        <v>436</v>
      </c>
      <c r="D186" s="9" t="s">
        <v>437</v>
      </c>
      <c r="E186" s="151" t="s">
        <v>84</v>
      </c>
      <c r="F186" s="185">
        <v>178</v>
      </c>
    </row>
    <row r="187" spans="1:6">
      <c r="A187" s="6"/>
      <c r="B187" s="94" t="s">
        <v>438</v>
      </c>
      <c r="C187" s="81" t="s">
        <v>439</v>
      </c>
      <c r="D187" s="9" t="s">
        <v>440</v>
      </c>
      <c r="E187" s="151" t="s">
        <v>84</v>
      </c>
      <c r="F187" s="185">
        <v>188</v>
      </c>
    </row>
    <row r="188" spans="1:6">
      <c r="A188" s="6"/>
      <c r="B188" s="94" t="s">
        <v>441</v>
      </c>
      <c r="C188" s="209" t="s">
        <v>442</v>
      </c>
      <c r="D188" s="9" t="s">
        <v>443</v>
      </c>
      <c r="E188" s="151" t="s">
        <v>84</v>
      </c>
      <c r="F188" s="185">
        <v>112</v>
      </c>
    </row>
    <row r="189" spans="1:6">
      <c r="A189" s="6"/>
      <c r="B189" s="94" t="s">
        <v>444</v>
      </c>
      <c r="C189" s="209" t="s">
        <v>445</v>
      </c>
      <c r="D189" s="9" t="s">
        <v>446</v>
      </c>
      <c r="E189" s="151" t="s">
        <v>84</v>
      </c>
      <c r="F189" s="185">
        <v>112</v>
      </c>
    </row>
    <row r="190" spans="1:6">
      <c r="A190" s="6"/>
      <c r="B190" s="94" t="s">
        <v>447</v>
      </c>
      <c r="C190" s="81" t="s">
        <v>448</v>
      </c>
      <c r="D190" s="9" t="s">
        <v>449</v>
      </c>
      <c r="E190" s="151" t="s">
        <v>84</v>
      </c>
      <c r="F190" s="185">
        <v>376</v>
      </c>
    </row>
    <row r="191" spans="1:6">
      <c r="A191" s="6"/>
      <c r="B191" s="210" t="s">
        <v>450</v>
      </c>
      <c r="C191" s="209" t="s">
        <v>451</v>
      </c>
      <c r="D191" s="9" t="s">
        <v>452</v>
      </c>
      <c r="E191" s="151" t="s">
        <v>84</v>
      </c>
      <c r="F191" s="185">
        <v>51</v>
      </c>
    </row>
    <row r="192" spans="1:6">
      <c r="A192" s="6"/>
      <c r="B192" s="94" t="s">
        <v>453</v>
      </c>
      <c r="C192" s="81" t="s">
        <v>454</v>
      </c>
      <c r="D192" s="9" t="s">
        <v>455</v>
      </c>
      <c r="E192" s="151" t="s">
        <v>84</v>
      </c>
      <c r="F192" s="185">
        <v>61</v>
      </c>
    </row>
    <row r="193" spans="1:6">
      <c r="A193" s="6"/>
      <c r="B193" s="94" t="s">
        <v>456</v>
      </c>
      <c r="C193" s="81" t="s">
        <v>457</v>
      </c>
      <c r="D193" s="9" t="s">
        <v>458</v>
      </c>
      <c r="E193" s="151" t="s">
        <v>84</v>
      </c>
      <c r="F193" s="185">
        <v>376</v>
      </c>
    </row>
    <row r="194" spans="1:6">
      <c r="A194" s="6"/>
      <c r="B194" s="94" t="s">
        <v>459</v>
      </c>
      <c r="C194" s="81" t="s">
        <v>460</v>
      </c>
      <c r="D194" s="9" t="s">
        <v>461</v>
      </c>
      <c r="E194" s="151" t="s">
        <v>84</v>
      </c>
      <c r="F194" s="185">
        <v>888</v>
      </c>
    </row>
    <row r="195" spans="1:6">
      <c r="A195" s="6"/>
      <c r="B195" s="94" t="s">
        <v>462</v>
      </c>
      <c r="C195" s="81" t="s">
        <v>463</v>
      </c>
      <c r="D195" s="9" t="s">
        <v>464</v>
      </c>
      <c r="E195" s="151" t="s">
        <v>84</v>
      </c>
      <c r="F195" s="185">
        <v>761</v>
      </c>
    </row>
    <row r="196" spans="1:6">
      <c r="A196" s="6"/>
      <c r="B196" s="94" t="s">
        <v>465</v>
      </c>
      <c r="C196" s="81" t="s">
        <v>466</v>
      </c>
      <c r="D196" s="9" t="s">
        <v>467</v>
      </c>
      <c r="E196" s="151" t="s">
        <v>84</v>
      </c>
      <c r="F196" s="185">
        <v>761</v>
      </c>
    </row>
    <row r="197" spans="1:6">
      <c r="A197" s="6"/>
      <c r="B197" s="94" t="s">
        <v>468</v>
      </c>
      <c r="C197" s="81" t="s">
        <v>469</v>
      </c>
      <c r="D197" s="9" t="s">
        <v>470</v>
      </c>
      <c r="E197" s="151" t="s">
        <v>84</v>
      </c>
      <c r="F197" s="185">
        <v>211</v>
      </c>
    </row>
    <row r="198" spans="1:6">
      <c r="A198" s="6"/>
      <c r="B198" s="94" t="s">
        <v>471</v>
      </c>
      <c r="C198" s="81" t="s">
        <v>472</v>
      </c>
      <c r="D198" s="9" t="s">
        <v>473</v>
      </c>
      <c r="E198" s="151" t="s">
        <v>84</v>
      </c>
      <c r="F198" s="185">
        <v>103</v>
      </c>
    </row>
    <row r="199" spans="1:6">
      <c r="A199" s="6"/>
      <c r="B199" s="94" t="s">
        <v>474</v>
      </c>
      <c r="C199" s="81" t="s">
        <v>475</v>
      </c>
      <c r="D199" s="9" t="s">
        <v>476</v>
      </c>
      <c r="E199" s="151" t="s">
        <v>84</v>
      </c>
      <c r="F199" s="185">
        <v>42</v>
      </c>
    </row>
    <row r="200" spans="1:6">
      <c r="A200" s="6"/>
      <c r="B200" s="58" t="s">
        <v>477</v>
      </c>
      <c r="C200" s="86" t="s">
        <v>478</v>
      </c>
      <c r="D200" s="57" t="s">
        <v>479</v>
      </c>
      <c r="E200" s="153" t="s">
        <v>84</v>
      </c>
      <c r="F200" s="183">
        <v>183</v>
      </c>
    </row>
    <row r="201" spans="1:6">
      <c r="A201" s="75"/>
      <c r="B201" s="98"/>
      <c r="C201" s="99"/>
      <c r="D201" s="76" t="s">
        <v>480</v>
      </c>
      <c r="E201" s="99"/>
      <c r="F201" s="191"/>
    </row>
    <row r="202" spans="1:6">
      <c r="A202" s="93"/>
      <c r="B202" s="7" t="s">
        <v>481</v>
      </c>
      <c r="C202" s="209" t="s">
        <v>482</v>
      </c>
      <c r="D202" s="17" t="s">
        <v>483</v>
      </c>
      <c r="E202" s="151" t="s">
        <v>84</v>
      </c>
      <c r="F202" s="185">
        <v>155</v>
      </c>
    </row>
    <row r="203" spans="1:6">
      <c r="A203" s="6"/>
      <c r="B203" s="94" t="s">
        <v>484</v>
      </c>
      <c r="C203" s="211" t="s">
        <v>485</v>
      </c>
      <c r="D203" s="9" t="s">
        <v>486</v>
      </c>
      <c r="E203" s="151" t="s">
        <v>84</v>
      </c>
      <c r="F203" s="185">
        <v>169</v>
      </c>
    </row>
    <row r="204" spans="1:6">
      <c r="A204" s="6"/>
      <c r="B204" s="94" t="s">
        <v>487</v>
      </c>
      <c r="C204" s="81" t="s">
        <v>488</v>
      </c>
      <c r="D204" s="9" t="s">
        <v>489</v>
      </c>
      <c r="E204" s="151" t="s">
        <v>84</v>
      </c>
      <c r="F204" s="185">
        <v>470</v>
      </c>
    </row>
    <row r="205" spans="1:6">
      <c r="A205" s="6"/>
      <c r="B205" s="94" t="s">
        <v>490</v>
      </c>
      <c r="C205" s="211" t="s">
        <v>491</v>
      </c>
      <c r="D205" s="9" t="s">
        <v>492</v>
      </c>
      <c r="E205" s="151" t="s">
        <v>84</v>
      </c>
      <c r="F205" s="185">
        <v>376</v>
      </c>
    </row>
    <row r="206" spans="1:6">
      <c r="A206" s="6"/>
      <c r="B206" s="94" t="s">
        <v>493</v>
      </c>
      <c r="C206" s="211" t="s">
        <v>494</v>
      </c>
      <c r="D206" s="9" t="s">
        <v>495</v>
      </c>
      <c r="E206" s="151" t="s">
        <v>84</v>
      </c>
      <c r="F206" s="185">
        <v>564</v>
      </c>
    </row>
    <row r="207" spans="1:6">
      <c r="A207" s="6"/>
      <c r="B207" s="94" t="s">
        <v>496</v>
      </c>
      <c r="C207" s="211" t="s">
        <v>497</v>
      </c>
      <c r="D207" s="9" t="s">
        <v>498</v>
      </c>
      <c r="E207" s="151" t="s">
        <v>84</v>
      </c>
      <c r="F207" s="185">
        <v>752</v>
      </c>
    </row>
    <row r="208" spans="1:6">
      <c r="A208" s="6"/>
      <c r="B208" s="94" t="s">
        <v>499</v>
      </c>
      <c r="C208" s="211" t="s">
        <v>500</v>
      </c>
      <c r="D208" s="9" t="s">
        <v>501</v>
      </c>
      <c r="E208" s="151" t="s">
        <v>84</v>
      </c>
      <c r="F208" s="185">
        <v>1128</v>
      </c>
    </row>
    <row r="209" spans="1:8">
      <c r="A209" s="6"/>
      <c r="B209" s="94" t="s">
        <v>502</v>
      </c>
      <c r="C209" s="81" t="s">
        <v>503</v>
      </c>
      <c r="D209" s="9" t="s">
        <v>504</v>
      </c>
      <c r="E209" s="151" t="s">
        <v>84</v>
      </c>
      <c r="F209" s="185">
        <v>42</v>
      </c>
    </row>
    <row r="210" spans="1:8">
      <c r="A210" s="6"/>
      <c r="B210" s="94" t="s">
        <v>505</v>
      </c>
      <c r="C210" s="81" t="s">
        <v>506</v>
      </c>
      <c r="D210" s="9" t="s">
        <v>507</v>
      </c>
      <c r="E210" s="151" t="s">
        <v>84</v>
      </c>
      <c r="F210" s="185">
        <v>51</v>
      </c>
    </row>
    <row r="211" spans="1:8">
      <c r="A211" s="6"/>
      <c r="B211" s="94" t="s">
        <v>508</v>
      </c>
      <c r="C211" s="211" t="s">
        <v>509</v>
      </c>
      <c r="D211" s="9" t="s">
        <v>510</v>
      </c>
      <c r="E211" s="151" t="s">
        <v>84</v>
      </c>
      <c r="F211" s="185">
        <v>61</v>
      </c>
    </row>
    <row r="212" spans="1:8">
      <c r="A212" s="92"/>
      <c r="B212" s="95" t="s">
        <v>511</v>
      </c>
      <c r="C212" s="223" t="s">
        <v>512</v>
      </c>
      <c r="D212" s="57" t="s">
        <v>513</v>
      </c>
      <c r="E212" s="70" t="s">
        <v>84</v>
      </c>
      <c r="F212" s="188">
        <v>75</v>
      </c>
    </row>
    <row r="213" spans="1:8" s="173" customFormat="1" ht="15.5">
      <c r="A213" s="169"/>
      <c r="B213" s="170"/>
      <c r="C213" s="170"/>
      <c r="D213" s="171" t="s">
        <v>514</v>
      </c>
      <c r="E213" s="172"/>
      <c r="F213" s="192"/>
      <c r="H213" s="212"/>
    </row>
    <row r="214" spans="1:8" ht="46.5">
      <c r="A214" s="93"/>
      <c r="B214" s="96" t="s">
        <v>515</v>
      </c>
      <c r="C214" s="81" t="s">
        <v>516</v>
      </c>
      <c r="D214" s="101" t="s">
        <v>517</v>
      </c>
      <c r="E214" s="151" t="s">
        <v>84</v>
      </c>
      <c r="F214" s="190">
        <v>3788</v>
      </c>
    </row>
    <row r="215" spans="1:8" ht="46.5">
      <c r="A215" s="6"/>
      <c r="B215" s="97" t="s">
        <v>518</v>
      </c>
      <c r="C215" s="79" t="s">
        <v>519</v>
      </c>
      <c r="D215" s="102" t="s">
        <v>520</v>
      </c>
      <c r="E215" s="151" t="s">
        <v>84</v>
      </c>
      <c r="F215" s="190">
        <v>4371</v>
      </c>
    </row>
    <row r="216" spans="1:8" ht="46.5">
      <c r="A216" s="6"/>
      <c r="B216" s="103" t="s">
        <v>521</v>
      </c>
      <c r="C216" s="79" t="s">
        <v>522</v>
      </c>
      <c r="D216" s="102" t="s">
        <v>523</v>
      </c>
      <c r="E216" s="151" t="s">
        <v>84</v>
      </c>
      <c r="F216" s="190">
        <v>7040</v>
      </c>
    </row>
    <row r="217" spans="1:8" s="173" customFormat="1" ht="15.75" customHeight="1">
      <c r="A217" s="174"/>
      <c r="B217" s="175"/>
      <c r="C217" s="176"/>
      <c r="D217" s="177" t="s">
        <v>524</v>
      </c>
      <c r="E217" s="176"/>
      <c r="F217" s="193"/>
      <c r="H217" s="212"/>
    </row>
    <row r="218" spans="1:8" ht="34.5">
      <c r="A218" s="93"/>
      <c r="B218" s="7" t="s">
        <v>525</v>
      </c>
      <c r="C218" s="81" t="s">
        <v>526</v>
      </c>
      <c r="D218" s="178" t="s">
        <v>527</v>
      </c>
      <c r="E218" s="151" t="s">
        <v>84</v>
      </c>
      <c r="F218" s="185">
        <v>2942</v>
      </c>
    </row>
    <row r="219" spans="1:8" ht="34.5">
      <c r="A219" s="6"/>
      <c r="B219" s="94" t="s">
        <v>528</v>
      </c>
      <c r="C219" s="81" t="s">
        <v>529</v>
      </c>
      <c r="D219" s="179" t="s">
        <v>530</v>
      </c>
      <c r="E219" s="151" t="s">
        <v>84</v>
      </c>
      <c r="F219" s="185">
        <v>3224</v>
      </c>
    </row>
    <row r="220" spans="1:8" ht="34.5">
      <c r="A220" s="6"/>
      <c r="B220" s="95" t="s">
        <v>531</v>
      </c>
      <c r="C220" s="81" t="s">
        <v>532</v>
      </c>
      <c r="D220" s="179" t="s">
        <v>533</v>
      </c>
      <c r="E220" s="151" t="s">
        <v>84</v>
      </c>
      <c r="F220" s="185">
        <v>5400</v>
      </c>
    </row>
    <row r="221" spans="1:8" s="173" customFormat="1" ht="15.75" customHeight="1">
      <c r="A221" s="174"/>
      <c r="B221" s="175"/>
      <c r="C221" s="176"/>
      <c r="D221" s="177" t="s">
        <v>534</v>
      </c>
      <c r="E221" s="176"/>
      <c r="F221" s="193"/>
      <c r="H221" s="212"/>
    </row>
    <row r="222" spans="1:8" ht="46.5">
      <c r="A222" s="29"/>
      <c r="B222" s="16" t="s">
        <v>535</v>
      </c>
      <c r="C222" s="81" t="s">
        <v>536</v>
      </c>
      <c r="D222" s="104" t="s">
        <v>537</v>
      </c>
      <c r="E222" s="151" t="s">
        <v>84</v>
      </c>
      <c r="F222" s="185">
        <v>2697</v>
      </c>
    </row>
    <row r="223" spans="1:8" ht="46.5">
      <c r="A223" s="11"/>
      <c r="B223" s="16" t="s">
        <v>538</v>
      </c>
      <c r="C223" s="81" t="s">
        <v>539</v>
      </c>
      <c r="D223" s="105" t="s">
        <v>540</v>
      </c>
      <c r="E223" s="151" t="s">
        <v>84</v>
      </c>
      <c r="F223" s="185">
        <v>2993</v>
      </c>
    </row>
    <row r="224" spans="1:8" ht="46.5">
      <c r="A224" s="11"/>
      <c r="B224" s="16" t="s">
        <v>541</v>
      </c>
      <c r="C224" s="81" t="s">
        <v>542</v>
      </c>
      <c r="D224" s="105" t="s">
        <v>543</v>
      </c>
      <c r="E224" s="151" t="s">
        <v>84</v>
      </c>
      <c r="F224" s="185">
        <v>4267</v>
      </c>
    </row>
    <row r="225" spans="1:6" ht="15.75" customHeight="1">
      <c r="A225" s="75"/>
      <c r="B225" s="98"/>
      <c r="C225" s="99"/>
      <c r="D225" s="76" t="s">
        <v>544</v>
      </c>
      <c r="E225" s="99"/>
      <c r="F225" s="191"/>
    </row>
    <row r="226" spans="1:6">
      <c r="A226" s="29"/>
      <c r="B226" s="16" t="s">
        <v>545</v>
      </c>
      <c r="C226" s="81" t="s">
        <v>546</v>
      </c>
      <c r="D226" s="17" t="s">
        <v>547</v>
      </c>
      <c r="E226" s="151" t="s">
        <v>84</v>
      </c>
      <c r="F226" s="185">
        <v>169</v>
      </c>
    </row>
    <row r="227" spans="1:6">
      <c r="A227" s="11"/>
      <c r="B227" s="16" t="s">
        <v>548</v>
      </c>
      <c r="C227" s="81" t="s">
        <v>549</v>
      </c>
      <c r="D227" s="9" t="s">
        <v>550</v>
      </c>
      <c r="E227" s="151" t="s">
        <v>84</v>
      </c>
      <c r="F227" s="185">
        <v>169</v>
      </c>
    </row>
    <row r="228" spans="1:6">
      <c r="A228" s="11"/>
      <c r="B228" s="16" t="s">
        <v>551</v>
      </c>
      <c r="C228" s="81" t="s">
        <v>552</v>
      </c>
      <c r="D228" s="9" t="s">
        <v>553</v>
      </c>
      <c r="E228" s="151" t="s">
        <v>84</v>
      </c>
      <c r="F228" s="185">
        <v>343</v>
      </c>
    </row>
    <row r="229" spans="1:6">
      <c r="A229" s="11"/>
      <c r="B229" s="16" t="s">
        <v>554</v>
      </c>
      <c r="C229" s="81" t="s">
        <v>555</v>
      </c>
      <c r="D229" s="9" t="s">
        <v>556</v>
      </c>
      <c r="E229" s="151" t="s">
        <v>84</v>
      </c>
      <c r="F229" s="185">
        <v>343</v>
      </c>
    </row>
    <row r="230" spans="1:6">
      <c r="A230" s="36"/>
      <c r="B230" s="87"/>
      <c r="C230" s="87"/>
      <c r="D230" s="57"/>
      <c r="E230" s="154"/>
      <c r="F230" s="194"/>
    </row>
    <row r="231" spans="1:6" ht="15.75" customHeight="1">
      <c r="A231" s="90"/>
      <c r="B231" s="106"/>
      <c r="C231" s="100"/>
      <c r="D231" s="73" t="s">
        <v>557</v>
      </c>
      <c r="E231" s="100"/>
      <c r="F231" s="195"/>
    </row>
    <row r="232" spans="1:6" ht="14.25" customHeight="1">
      <c r="A232" s="89"/>
      <c r="B232" s="107" t="s">
        <v>558</v>
      </c>
      <c r="C232" s="82"/>
      <c r="D232" s="108" t="s">
        <v>559</v>
      </c>
      <c r="E232" s="157" t="s">
        <v>84</v>
      </c>
      <c r="F232" s="196">
        <v>98</v>
      </c>
    </row>
    <row r="233" spans="1:6" ht="21" customHeight="1" thickBot="1">
      <c r="A233" s="23"/>
      <c r="B233" s="77"/>
      <c r="C233" s="77"/>
      <c r="D233" s="88"/>
      <c r="E233" s="155"/>
      <c r="F233" s="78"/>
    </row>
    <row r="272" spans="5:6">
      <c r="E272" s="156"/>
      <c r="F272" s="2"/>
    </row>
    <row r="273" spans="5:6">
      <c r="E273" s="156"/>
      <c r="F273" s="2"/>
    </row>
    <row r="274" spans="5:6">
      <c r="E274" s="156"/>
      <c r="F274" s="2"/>
    </row>
    <row r="275" spans="5:6">
      <c r="E275" s="156"/>
      <c r="F275" s="2"/>
    </row>
    <row r="287" spans="5:6" ht="15" customHeight="1"/>
    <row r="292" ht="15" customHeight="1"/>
    <row r="293" ht="15" customHeight="1"/>
  </sheetData>
  <mergeCells count="15">
    <mergeCell ref="C117:C119"/>
    <mergeCell ref="C120:C122"/>
    <mergeCell ref="A163:F163"/>
    <mergeCell ref="A162:F162"/>
    <mergeCell ref="A7:F7"/>
    <mergeCell ref="A125:A132"/>
    <mergeCell ref="A161:F161"/>
    <mergeCell ref="A14:F14"/>
    <mergeCell ref="F117:F119"/>
    <mergeCell ref="F120:F122"/>
    <mergeCell ref="D117:D119"/>
    <mergeCell ref="D120:D122"/>
    <mergeCell ref="A117:A119"/>
    <mergeCell ref="E117:E119"/>
    <mergeCell ref="E120:E122"/>
  </mergeCells>
  <phoneticPr fontId="11"/>
  <hyperlinks>
    <hyperlink ref="F6" r:id="rId1" display="http://www.optex-europe.com/" xr:uid="{00000000-0004-0000-0000-000001000000}"/>
    <hyperlink ref="F5" r:id="rId2" display="sales-eu@optex-europe.com" xr:uid="{6F71A2B1-F42F-4B50-9979-5D0B0E285921}"/>
  </hyperlinks>
  <printOptions horizontalCentered="1"/>
  <pageMargins left="0.31496062992125984" right="0.31496062992125984" top="0.25" bottom="0.24" header="0" footer="0.15748031496062992"/>
  <pageSetup paperSize="9" scale="52" fitToHeight="0" orientation="portrait" r:id="rId3"/>
  <headerFooter>
    <oddFooter>&amp;COptex (Europe) Ltd.&amp;R&amp;P</oddFooter>
  </headerFooter>
  <rowBreaks count="3" manualBreakCount="3">
    <brk id="60" max="9" man="1"/>
    <brk id="104" max="9" man="1"/>
    <brk id="159" max="16383" man="1"/>
  </rowBreaks>
  <customProperties>
    <customPr name="EpmWorksheetKeyString_GUID" r:id="rId4"/>
    <customPr name="IbpWorksheetKeyString_GUID" r:id="rId5"/>
  </customProperties>
  <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8DBE45BB576848AF2D6F362014D99D" ma:contentTypeVersion="7" ma:contentTypeDescription="Create a new document." ma:contentTypeScope="" ma:versionID="c23094faf04734a165cac5b8c79558f1">
  <xsd:schema xmlns:xsd="http://www.w3.org/2001/XMLSchema" xmlns:xs="http://www.w3.org/2001/XMLSchema" xmlns:p="http://schemas.microsoft.com/office/2006/metadata/properties" xmlns:ns2="327c1081-e78d-4245-b32b-c57a750b6831" xmlns:ns3="e9e45b08-c21e-43e0-9ed7-0d71bae8b32b" targetNamespace="http://schemas.microsoft.com/office/2006/metadata/properties" ma:root="true" ma:fieldsID="845949d1a5f0cbef96b3c33cbe42f009" ns2:_="" ns3:_="">
    <xsd:import namespace="327c1081-e78d-4245-b32b-c57a750b6831"/>
    <xsd:import namespace="e9e45b08-c21e-43e0-9ed7-0d71bae8b32b"/>
    <xsd:element name="properties">
      <xsd:complexType>
        <xsd:sequence>
          <xsd:element name="documentManagement">
            <xsd:complexType>
              <xsd:all>
                <xsd:element ref="ns2:Currency" minOccurs="0"/>
                <xsd:element ref="ns2:Customer" minOccurs="0"/>
                <xsd:element ref="ns2:Category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7c1081-e78d-4245-b32b-c57a750b6831" elementFormDefault="qualified">
    <xsd:import namespace="http://schemas.microsoft.com/office/2006/documentManagement/types"/>
    <xsd:import namespace="http://schemas.microsoft.com/office/infopath/2007/PartnerControls"/>
    <xsd:element name="Currency" ma:index="8" nillable="true" ma:displayName="Currency" ma:default="Euros" ma:format="Dropdown" ma:internalName="Currency">
      <xsd:simpleType>
        <xsd:union memberTypes="dms:Text">
          <xsd:simpleType>
            <xsd:restriction base="dms:Choice">
              <xsd:enumeration value="Euros"/>
              <xsd:enumeration value="Zloty"/>
            </xsd:restriction>
          </xsd:simpleType>
        </xsd:union>
      </xsd:simpleType>
    </xsd:element>
    <xsd:element name="Customer" ma:index="9" nillable="true" ma:displayName="Customer" ma:internalName="Customer">
      <xsd:simpleType>
        <xsd:restriction base="dms:Text">
          <xsd:maxLength value="50"/>
        </xsd:restriction>
      </xsd:simpleType>
    </xsd:element>
    <xsd:element name="Category" ma:index="10" nillable="true" ma:displayName="Category" ma:format="Dropdown" ma:internalName="Category">
      <xsd:simpleType>
        <xsd:union memberTypes="dms:Text">
          <xsd:simpleType>
            <xsd:restriction base="dms:Choice">
              <xsd:enumeration value="Security"/>
              <xsd:enumeration value="Entrance"/>
              <xsd:enumeration value="Vehicle Detection"/>
            </xsd:restriction>
          </xsd:simpleType>
        </xsd:union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e45b08-c21e-43e0-9ed7-0d71bae8b32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327c1081-e78d-4245-b32b-c57a750b6831" xsi:nil="true"/>
    <Currency xmlns="327c1081-e78d-4245-b32b-c57a750b6831">Euros</Currency>
    <Customer xmlns="327c1081-e78d-4245-b32b-c57a750b6831" xsi:nil="true"/>
    <SharedWithUsers xmlns="e9e45b08-c21e-43e0-9ed7-0d71bae8b32b">
      <UserInfo>
        <DisplayName>Mark Cosgrave</DisplayName>
        <AccountId>32</AccountId>
        <AccountType/>
      </UserInfo>
      <UserInfo>
        <DisplayName>Jacek Wójcik, OPTEX</DisplayName>
        <AccountId>53</AccountId>
        <AccountType/>
      </UserInfo>
      <UserInfo>
        <DisplayName>Johannes Faber</DisplayName>
        <AccountId>87</AccountId>
        <AccountType/>
      </UserInfo>
      <UserInfo>
        <DisplayName>Eelko Griepink</DisplayName>
        <AccountId>46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2637E397-C2FC-4004-9FCD-D075A054F9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7c1081-e78d-4245-b32b-c57a750b6831"/>
    <ds:schemaRef ds:uri="e9e45b08-c21e-43e0-9ed7-0d71bae8b3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5A6ABA8-6EC3-4287-99F1-0749E38B7F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2738B3-6A33-4960-9D80-4148EA8F5851}">
  <ds:schemaRefs>
    <ds:schemaRef ds:uri="http://schemas.microsoft.com/office/2006/metadata/properties"/>
    <ds:schemaRef ds:uri="http://schemas.microsoft.com/office/infopath/2007/PartnerControls"/>
    <ds:schemaRef ds:uri="327c1081-e78d-4245-b32b-c57a750b6831"/>
    <ds:schemaRef ds:uri="e9e45b08-c21e-43e0-9ed7-0d71bae8b32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2023 CENNIK-EUR</vt:lpstr>
      <vt:lpstr>'2023 CENNIK-EUR'!Obszar_wydruku</vt:lpstr>
      <vt:lpstr>'2023 CENNIK-EUR'!Tytuły_wydruku</vt:lpstr>
    </vt:vector>
  </TitlesOfParts>
  <Manager/>
  <Company>OPTEX CO., LTD.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COMPUTER SYSTEM</dc:creator>
  <cp:keywords/>
  <dc:description/>
  <cp:lastModifiedBy>Kamil Nejman</cp:lastModifiedBy>
  <cp:revision/>
  <dcterms:created xsi:type="dcterms:W3CDTF">2010-02-19T12:22:53Z</dcterms:created>
  <dcterms:modified xsi:type="dcterms:W3CDTF">2023-09-22T11:22:03Z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0x010100168DBE45BB576848AF2D6F362014D99D</vt:lpwstr>
  </property>
  <property fmtid="{D5CDD505-2E9C-101B-9397-08002B2CF9AE}" pid="3" name="IbpWorkbookKeyString_GUID">
    <vt:lpwstr>e86b7bc4-b47d-4660-b6c1-0f4cba0cb824</vt:lpwstr>
  </property>
</Properties>
</file>